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2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'A1M'!$C$1:$I$146</definedName>
    <definedName name="_xlnm.Print_Area" localSheetId="1">'A2M'!$C$1:$J$339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<sst xmlns="http://schemas.openxmlformats.org/spreadsheetml/2006/main" count="994" uniqueCount="290">
  <si>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</si>
  <si>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</si>
  <si>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</si>
  <si>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</si>
  <si>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</si>
  <si>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</si>
  <si>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</si>
  <si>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</si>
  <si>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</si>
  <si>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</si>
  <si>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</si>
  <si>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</si>
  <si>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</si>
  <si>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</si>
  <si>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</si>
  <si>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</si>
  <si>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</si>
  <si>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</si>
  <si>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</si>
  <si>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</si>
  <si>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</si>
  <si>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</si>
  <si>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</si>
  <si>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</si>
  <si>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</si>
  <si>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</si>
  <si>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</si>
  <si>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</si>
  <si>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</si>
  <si>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</si>
  <si>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</si>
  <si>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</si>
  <si>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</si>
  <si>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</si>
  <si>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</si>
  <si>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</si>
  <si>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</si>
  <si>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</si>
  <si>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</si>
  <si>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</si>
  <si>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</si>
  <si>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</si>
  <si>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</si>
  <si>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</si>
  <si>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</si>
  <si>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</si>
  <si>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</si>
  <si>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</si>
  <si>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</si>
  <si>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</si>
  <si>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</si>
  <si>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</si>
  <si>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</si>
  <si>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</si>
  <si>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</si>
  <si>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</si>
  <si>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</si>
  <si>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</si>
  <si>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</si>
  <si>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</si>
  <si>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Singh Jasbere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</si>
  <si>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</si>
  <si>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</si>
  <si>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</si>
  <si>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</si>
  <si>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</si>
  <si>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</si>
  <si>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</si>
  <si>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</si>
  <si>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</si>
  <si>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</si>
  <si>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</si>
  <si>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</si>
  <si>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</si>
  <si>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</si>
  <si>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</si>
  <si>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</si>
  <si>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</si>
  <si>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</si>
  <si>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</si>
  <si>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</si>
  <si>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</si>
  <si>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</si>
  <si>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</si>
  <si>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</si>
  <si>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</si>
  <si>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</si>
  <si>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</si>
  <si>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</si>
  <si>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</si>
  <si>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</si>
  <si>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</si>
  <si>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</si>
  <si>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</si>
  <si>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</si>
  <si>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</si>
  <si>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</si>
  <si>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</si>
  <si>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</si>
  <si>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</si>
  <si>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</si>
  <si>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</si>
  <si>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</si>
  <si>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</si>
  <si>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</si>
  <si>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</si>
  <si>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</si>
  <si>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</si>
  <si>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</si>
  <si>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</si>
  <si>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</si>
  <si>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</si>
  <si>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</si>
  <si>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</si>
  <si>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</si>
  <si>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</si>
  <si>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</si>
  <si>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</si>
  <si>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</si>
  <si>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</si>
  <si>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</si>
  <si>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</si>
  <si>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</si>
  <si>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</si>
  <si>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</si>
  <si>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</si>
  <si>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</si>
  <si>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</si>
  <si>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</si>
  <si>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</si>
  <si>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</si>
  <si>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</si>
  <si>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</si>
  <si>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</si>
  <si>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</si>
  <si>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</si>
  <si>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</si>
  <si>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</si>
  <si>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</si>
  <si>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</si>
  <si>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</si>
  <si>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</si>
  <si>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</si>
  <si>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</si>
  <si>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</si>
  <si>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</si>
  <si>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</si>
  <si>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</si>
  <si>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</si>
  <si>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</si>
  <si>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</si>
  <si>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</si>
  <si>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</si>
  <si>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ASS.S.D. H.P. CITTA` DEL TRICOLORE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</si>
  <si>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</si>
  <si>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</si>
  <si>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</si>
  <si>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</si>
  <si>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</si>
  <si>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</si>
  <si>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</si>
  <si>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</si>
  <si>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</si>
  <si>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</si>
  <si>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</si>
  <si>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</si>
  <si>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</si>
  <si>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</si>
  <si>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</si>
  <si>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</si>
  <si>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</si>
  <si>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</si>
  <si>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</si>
  <si>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</si>
  <si>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</si>
  <si>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</si>
  <si>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</si>
  <si>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</si>
  <si>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</si>
  <si>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</si>
  <si>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</si>
  <si>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</si>
  <si>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</si>
  <si>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</si>
  <si>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POLIS. FERRINI CAGLIARI - A. S. D.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</si>
  <si>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</si>
  <si>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</si>
  <si>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</si>
  <si>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</si>
  <si>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</si>
  <si>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</si>
  <si>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</si>
  <si>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</si>
  <si>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</si>
  <si>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</si>
  <si>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</si>
  <si>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</si>
  <si>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</si>
  <si>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</si>
  <si>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</si>
  <si>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</si>
  <si>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</si>
  <si>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</si>
  <si>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</si>
  <si>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</si>
  <si>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</si>
  <si>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</si>
  <si>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</si>
  <si>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</si>
  <si>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</si>
  <si>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</si>
  <si>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</si>
  <si>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</si>
  <si>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</si>
  <si>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</si>
  <si>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</si>
  <si>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</si>
  <si>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</si>
  <si>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</si>
  <si>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</si>
  <si>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</si>
  <si>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</si>
  <si>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</si>
  <si>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</si>
  <si>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</si>
  <si>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</si>
  <si>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</si>
  <si>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</si>
  <si>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</si>
  <si>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</si>
  <si>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</si>
  <si>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</si>
  <si>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</si>
  <si>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</si>
  <si>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</si>
  <si>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</si>
  <si>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</si>
  <si>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</si>
  <si>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</si>
  <si>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</si>
  <si>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</si>
  <si>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</si>
  <si>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</si>
  <si>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</si>
  <si>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</si>
  <si>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</si>
  <si>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</si>
  <si>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</si>
  <si>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</si>
  <si>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</si>
  <si>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</si>
  <si>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</si>
  <si>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</si>
  <si>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</si>
  <si>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</si>
  <si>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</si>
  <si>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</si>
  <si>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</si>
  <si>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</si>
  <si>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</si>
  <si>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</si>
  <si>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</si>
  <si>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</si>
  <si>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</si>
  <si>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</si>
  <si>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</si>
  <si>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</si>
  <si>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</si>
  <si>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</si>
  <si>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</si>
  <si>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</si>
  <si>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Belal Saad Mohamed Elsayed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</si>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</sst>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wrapText="1"/>
    </xf>
    <xf numFmtId="0" fontId="63" fillId="0" borderId="19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24" fillId="0" borderId="16" xfId="0" applyFont="1" applyFill="1" applyBorder="1" applyAlignment="1">
      <alignment shrinkToFit="1"/>
    </xf>
    <xf numFmtId="0" fontId="24" fillId="0" borderId="17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4" fillId="0" borderId="14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vertical="center" shrinkToFit="1"/>
    </xf>
    <xf numFmtId="173" fontId="8" fillId="0" borderId="14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552700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97</xdr:row>
      <xdr:rowOff>209550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0206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2" width="3.28125" style="3" bestFit="1" customWidth="1"/>
    <col min="3" max="3" width="10.7109375" style="53" bestFit="1" customWidth="1"/>
    <col min="4" max="4" width="35.421875" style="3" bestFit="1" customWidth="1"/>
    <col min="5" max="5" width="40.57421875" style="65" bestFit="1" customWidth="1"/>
    <col min="6" max="6" width="9.00390625" style="3" customWidth="1"/>
    <col min="7" max="7" width="6.28125" style="57" bestFit="1" customWidth="1"/>
    <col min="8" max="9" width="9.140625" style="56" customWidth="1"/>
    <col min="10" max="13" width="9.140625" style="11" customWidth="1"/>
    <col min="14" max="16384" width="9.140625" style="3" customWidth="1"/>
  </cols>
  <sheetData>
    <row r="1" spans="4:9" ht="19.5" thickBot="1">
      <c r="D1" s="89" t="s">
        <v>6</v>
      </c>
      <c r="E1" s="90"/>
      <c r="F1" s="90"/>
      <c r="G1" s="91"/>
      <c r="H1" s="91"/>
      <c r="I1" s="92"/>
    </row>
    <row r="2" spans="4:11" ht="15">
      <c r="D2" s="85"/>
      <c r="E2" s="85"/>
      <c r="F2" s="85"/>
      <c r="K2" s="20">
        <f>IF(F2="","",IF(SUM(G2:I2)=F2,"ok","ERRORE"))</f>
      </c>
    </row>
    <row r="3" spans="4:11" ht="12.75">
      <c r="D3" s="5"/>
      <c r="E3" s="19"/>
      <c r="F3" s="86" t="s">
        <v>48</v>
      </c>
      <c r="G3" s="87"/>
      <c r="H3" s="87"/>
      <c r="I3" s="88"/>
      <c r="K3" s="20"/>
    </row>
    <row r="4" spans="3:11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8" t="s">
        <v>55</v>
      </c>
      <c r="I4" s="25" t="s">
        <v>50</v>
      </c>
      <c r="K4" s="20"/>
    </row>
    <row r="5" spans="1:13" s="16" customFormat="1" ht="15.7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 aca="true" t="shared" si="0" ref="C5:C15">IF(A5="","",A5&amp;"°")</f>
        <v>1°</v>
      </c>
      <c r="D5" s="1" t="s">
        <v>17</v>
      </c>
      <c r="E5" s="79" t="s">
        <v>37</v>
      </c>
      <c r="F5" s="39">
        <v>14</v>
      </c>
      <c r="G5" s="58">
        <v>0</v>
      </c>
      <c r="H5" s="27">
        <v>14</v>
      </c>
      <c r="I5" s="28">
        <v>0</v>
      </c>
      <c r="J5" s="20"/>
      <c r="K5" s="20" t="str">
        <f aca="true" t="shared" si="1" ref="K5:K35">IF(F5="","",IF(SUM(G5:I5)=F5,"ok","ERRORE"))</f>
        <v>ok</v>
      </c>
      <c r="L5" s="20"/>
      <c r="M5" s="20"/>
    </row>
    <row r="6" spans="1:13" s="16" customFormat="1" ht="15.75">
      <c r="A6" s="32">
        <f aca="true" t="shared" si="2" ref="A6:A15">IF(B6="","",IF(B6=1,IF(B5="",1,""),IF(B5=B6,"",IF(B6&gt;B5,IF(D7="","",B6),""))))</f>
        <v>2</v>
      </c>
      <c r="B6" s="32">
        <f aca="true" t="shared" si="3" ref="B6:B15">IF(D6="","",IF(F5="TOTALE",1,IF(F5&gt;F6,B5+1,IF(F5=F6,B5,""))))</f>
        <v>2</v>
      </c>
      <c r="C6" s="52" t="str">
        <f t="shared" si="0"/>
        <v>2°</v>
      </c>
      <c r="D6" s="2" t="s">
        <v>63</v>
      </c>
      <c r="E6" s="80" t="s">
        <v>41</v>
      </c>
      <c r="F6" s="40">
        <v>9</v>
      </c>
      <c r="G6" s="59">
        <v>8</v>
      </c>
      <c r="H6" s="30">
        <v>1</v>
      </c>
      <c r="I6" s="31">
        <v>0</v>
      </c>
      <c r="J6" s="20"/>
      <c r="K6" s="20" t="str">
        <f t="shared" si="1"/>
        <v>ok</v>
      </c>
      <c r="L6" s="20"/>
      <c r="M6" s="20"/>
    </row>
    <row r="7" spans="1:13" s="16" customFormat="1" ht="15.75">
      <c r="A7" s="32">
        <f t="shared" si="2"/>
      </c>
      <c r="B7" s="32">
        <f t="shared" si="3"/>
        <v>2</v>
      </c>
      <c r="C7" s="52">
        <f t="shared" si="0"/>
      </c>
      <c r="D7" s="2" t="s">
        <v>29</v>
      </c>
      <c r="E7" s="80" t="s">
        <v>37</v>
      </c>
      <c r="F7" s="40">
        <v>9</v>
      </c>
      <c r="G7" s="59">
        <v>9</v>
      </c>
      <c r="H7" s="30">
        <v>0</v>
      </c>
      <c r="I7" s="31">
        <v>0</v>
      </c>
      <c r="J7" s="20"/>
      <c r="K7" s="20" t="str">
        <f t="shared" si="1"/>
        <v>ok</v>
      </c>
      <c r="L7" s="20"/>
      <c r="M7" s="20"/>
    </row>
    <row r="8" spans="1:13" s="16" customFormat="1" ht="15.75">
      <c r="A8" s="32">
        <f t="shared" si="2"/>
        <v>3</v>
      </c>
      <c r="B8" s="32">
        <f t="shared" si="3"/>
        <v>3</v>
      </c>
      <c r="C8" s="52" t="str">
        <f t="shared" si="0"/>
        <v>3°</v>
      </c>
      <c r="D8" s="2" t="s">
        <v>168</v>
      </c>
      <c r="E8" s="80" t="s">
        <v>39</v>
      </c>
      <c r="F8" s="40">
        <v>7</v>
      </c>
      <c r="G8" s="59">
        <v>4</v>
      </c>
      <c r="H8" s="30">
        <v>3</v>
      </c>
      <c r="I8" s="31">
        <v>0</v>
      </c>
      <c r="J8" s="20"/>
      <c r="K8" s="20" t="str">
        <f t="shared" si="1"/>
        <v>ok</v>
      </c>
      <c r="L8" s="20"/>
      <c r="M8" s="20"/>
    </row>
    <row r="9" spans="1:13" s="16" customFormat="1" ht="15.75">
      <c r="A9" s="32">
        <f t="shared" si="2"/>
      </c>
      <c r="B9" s="32">
        <f t="shared" si="3"/>
        <v>3</v>
      </c>
      <c r="C9" s="52">
        <f t="shared" si="0"/>
      </c>
      <c r="D9" s="2" t="s">
        <v>68</v>
      </c>
      <c r="E9" s="80" t="s">
        <v>184</v>
      </c>
      <c r="F9" s="40">
        <v>7</v>
      </c>
      <c r="G9" s="59">
        <v>0</v>
      </c>
      <c r="H9" s="30">
        <v>4</v>
      </c>
      <c r="I9" s="31">
        <v>3</v>
      </c>
      <c r="J9" s="20"/>
      <c r="K9" s="20" t="str">
        <f t="shared" si="1"/>
        <v>ok</v>
      </c>
      <c r="L9" s="20"/>
      <c r="M9" s="20"/>
    </row>
    <row r="10" spans="1:13" s="16" customFormat="1" ht="15.75">
      <c r="A10" s="32">
        <f t="shared" si="2"/>
      </c>
      <c r="B10" s="32">
        <f t="shared" si="3"/>
        <v>3</v>
      </c>
      <c r="C10" s="52">
        <f t="shared" si="0"/>
      </c>
      <c r="D10" s="2" t="s">
        <v>27</v>
      </c>
      <c r="E10" s="80" t="s">
        <v>43</v>
      </c>
      <c r="F10" s="40">
        <v>7</v>
      </c>
      <c r="G10" s="59">
        <v>2</v>
      </c>
      <c r="H10" s="30">
        <v>5</v>
      </c>
      <c r="I10" s="31">
        <v>0</v>
      </c>
      <c r="J10" s="20"/>
      <c r="K10" s="20" t="str">
        <f t="shared" si="1"/>
        <v>ok</v>
      </c>
      <c r="L10" s="20"/>
      <c r="M10" s="20"/>
    </row>
    <row r="11" spans="1:13" s="16" customFormat="1" ht="15.75">
      <c r="A11" s="32">
        <f t="shared" si="2"/>
      </c>
      <c r="B11" s="32">
        <f t="shared" si="3"/>
        <v>3</v>
      </c>
      <c r="C11" s="52">
        <f t="shared" si="0"/>
      </c>
      <c r="D11" s="2" t="s">
        <v>169</v>
      </c>
      <c r="E11" s="80" t="s">
        <v>39</v>
      </c>
      <c r="F11" s="40">
        <v>7</v>
      </c>
      <c r="G11" s="59">
        <v>0</v>
      </c>
      <c r="H11" s="30">
        <v>7</v>
      </c>
      <c r="I11" s="31">
        <v>0</v>
      </c>
      <c r="J11" s="20"/>
      <c r="K11" s="20" t="str">
        <f t="shared" si="1"/>
        <v>ok</v>
      </c>
      <c r="L11" s="20"/>
      <c r="M11" s="20"/>
    </row>
    <row r="12" spans="1:13" s="16" customFormat="1" ht="15.75">
      <c r="A12" s="32">
        <f t="shared" si="2"/>
      </c>
      <c r="B12" s="32">
        <f t="shared" si="3"/>
        <v>3</v>
      </c>
      <c r="C12" s="52">
        <f t="shared" si="0"/>
      </c>
      <c r="D12" s="2" t="s">
        <v>11</v>
      </c>
      <c r="E12" s="80" t="s">
        <v>38</v>
      </c>
      <c r="F12" s="40">
        <v>7</v>
      </c>
      <c r="G12" s="59">
        <v>0</v>
      </c>
      <c r="H12" s="30">
        <v>7</v>
      </c>
      <c r="I12" s="31">
        <v>0</v>
      </c>
      <c r="J12" s="20"/>
      <c r="K12" s="20" t="str">
        <f t="shared" si="1"/>
        <v>ok</v>
      </c>
      <c r="L12" s="20"/>
      <c r="M12" s="20"/>
    </row>
    <row r="13" spans="1:13" s="16" customFormat="1" ht="15.75">
      <c r="A13" s="32">
        <f t="shared" si="2"/>
      </c>
      <c r="B13" s="32">
        <f t="shared" si="3"/>
        <v>3</v>
      </c>
      <c r="C13" s="52">
        <f t="shared" si="0"/>
      </c>
      <c r="D13" s="2" t="s">
        <v>23</v>
      </c>
      <c r="E13" s="80" t="s">
        <v>35</v>
      </c>
      <c r="F13" s="40">
        <v>7</v>
      </c>
      <c r="G13" s="59">
        <v>0</v>
      </c>
      <c r="H13" s="30">
        <v>6</v>
      </c>
      <c r="I13" s="31">
        <v>1</v>
      </c>
      <c r="J13" s="20"/>
      <c r="K13" s="20" t="str">
        <f t="shared" si="1"/>
        <v>ok</v>
      </c>
      <c r="L13" s="20"/>
      <c r="M13" s="20"/>
    </row>
    <row r="14" spans="1:13" s="16" customFormat="1" ht="15.75">
      <c r="A14" s="32">
        <f t="shared" si="2"/>
      </c>
      <c r="B14" s="32">
        <f t="shared" si="3"/>
        <v>3</v>
      </c>
      <c r="C14" s="52">
        <f t="shared" si="0"/>
      </c>
      <c r="D14" s="2" t="s">
        <v>8</v>
      </c>
      <c r="E14" s="80" t="s">
        <v>45</v>
      </c>
      <c r="F14" s="40">
        <v>7</v>
      </c>
      <c r="G14" s="59">
        <v>4</v>
      </c>
      <c r="H14" s="30">
        <v>0</v>
      </c>
      <c r="I14" s="31">
        <v>3</v>
      </c>
      <c r="J14" s="20"/>
      <c r="K14" s="20" t="str">
        <f t="shared" si="1"/>
        <v>ok</v>
      </c>
      <c r="L14" s="20"/>
      <c r="M14" s="20"/>
    </row>
    <row r="15" spans="1:13" s="16" customFormat="1" ht="15.75">
      <c r="A15" s="32">
        <f t="shared" si="2"/>
        <v>4</v>
      </c>
      <c r="B15" s="32">
        <f t="shared" si="3"/>
        <v>4</v>
      </c>
      <c r="C15" s="52" t="str">
        <f t="shared" si="0"/>
        <v>4°</v>
      </c>
      <c r="D15" s="2" t="s">
        <v>24</v>
      </c>
      <c r="E15" s="80" t="s">
        <v>35</v>
      </c>
      <c r="F15" s="40">
        <v>6</v>
      </c>
      <c r="G15" s="59">
        <v>4</v>
      </c>
      <c r="H15" s="30">
        <v>2</v>
      </c>
      <c r="I15" s="31">
        <v>0</v>
      </c>
      <c r="J15" s="20"/>
      <c r="K15" s="20" t="str">
        <f t="shared" si="1"/>
        <v>ok</v>
      </c>
      <c r="L15" s="20"/>
      <c r="M15" s="20"/>
    </row>
    <row r="16" spans="1:13" s="16" customFormat="1" ht="15.75">
      <c r="A16" s="32">
        <f aca="true" t="shared" si="4" ref="A16:A48">IF(B16="","",IF(B16=1,IF(B15="",1,""),IF(B15=B16,"",IF(B16&gt;B15,IF(D17="","",B16),""))))</f>
      </c>
      <c r="B16" s="32">
        <f aca="true" t="shared" si="5" ref="B16:B48">IF(D16="","",IF(F15="TOTALE",1,IF(F15&gt;F16,B15+1,IF(F15=F16,B15,""))))</f>
        <v>4</v>
      </c>
      <c r="C16" s="52">
        <f aca="true" t="shared" si="6" ref="C16:C48">IF(A16="","",A16&amp;"°")</f>
      </c>
      <c r="D16" s="2" t="s">
        <v>18</v>
      </c>
      <c r="E16" s="80" t="s">
        <v>40</v>
      </c>
      <c r="F16" s="40">
        <v>6</v>
      </c>
      <c r="G16" s="59">
        <v>0</v>
      </c>
      <c r="H16" s="30">
        <v>3</v>
      </c>
      <c r="I16" s="31">
        <v>3</v>
      </c>
      <c r="J16" s="20"/>
      <c r="K16" s="20" t="str">
        <f t="shared" si="1"/>
        <v>ok</v>
      </c>
      <c r="L16" s="20"/>
      <c r="M16" s="20"/>
    </row>
    <row r="17" spans="1:13" s="16" customFormat="1" ht="15.75">
      <c r="A17" s="32">
        <f t="shared" si="4"/>
        <v>5</v>
      </c>
      <c r="B17" s="32">
        <f t="shared" si="5"/>
        <v>5</v>
      </c>
      <c r="C17" s="52" t="str">
        <f t="shared" si="6"/>
        <v>5°</v>
      </c>
      <c r="D17" s="2" t="s">
        <v>170</v>
      </c>
      <c r="E17" s="80" t="s">
        <v>37</v>
      </c>
      <c r="F17" s="40">
        <v>5</v>
      </c>
      <c r="G17" s="59">
        <v>5</v>
      </c>
      <c r="H17" s="30">
        <v>0</v>
      </c>
      <c r="I17" s="31">
        <v>0</v>
      </c>
      <c r="J17" s="20"/>
      <c r="K17" s="20" t="str">
        <f t="shared" si="1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5</v>
      </c>
      <c r="C18" s="52">
        <f t="shared" si="6"/>
      </c>
      <c r="D18" s="2" t="s">
        <v>15</v>
      </c>
      <c r="E18" s="80" t="s">
        <v>39</v>
      </c>
      <c r="F18" s="40">
        <v>5</v>
      </c>
      <c r="G18" s="59">
        <v>3</v>
      </c>
      <c r="H18" s="30">
        <v>2</v>
      </c>
      <c r="I18" s="31">
        <v>0</v>
      </c>
      <c r="J18" s="20"/>
      <c r="K18" s="20" t="str">
        <f t="shared" si="1"/>
        <v>ok</v>
      </c>
      <c r="L18" s="20"/>
      <c r="M18" s="20"/>
    </row>
    <row r="19" spans="1:13" s="16" customFormat="1" ht="15.75">
      <c r="A19" s="32">
        <f t="shared" si="4"/>
        <v>6</v>
      </c>
      <c r="B19" s="32">
        <f t="shared" si="5"/>
        <v>6</v>
      </c>
      <c r="C19" s="52" t="str">
        <f t="shared" si="6"/>
        <v>6°</v>
      </c>
      <c r="D19" s="2" t="s">
        <v>165</v>
      </c>
      <c r="E19" s="80" t="s">
        <v>42</v>
      </c>
      <c r="F19" s="40">
        <v>4</v>
      </c>
      <c r="G19" s="59">
        <v>3</v>
      </c>
      <c r="H19" s="30">
        <v>0</v>
      </c>
      <c r="I19" s="31">
        <v>1</v>
      </c>
      <c r="J19" s="20"/>
      <c r="K19" s="20" t="str">
        <f t="shared" si="1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6</v>
      </c>
      <c r="C20" s="52">
        <f t="shared" si="6"/>
      </c>
      <c r="D20" s="2" t="s">
        <v>12</v>
      </c>
      <c r="E20" s="80" t="s">
        <v>42</v>
      </c>
      <c r="F20" s="40">
        <v>4</v>
      </c>
      <c r="G20" s="59">
        <v>0</v>
      </c>
      <c r="H20" s="30">
        <v>3</v>
      </c>
      <c r="I20" s="31">
        <v>1</v>
      </c>
      <c r="J20" s="20"/>
      <c r="K20" s="20" t="str">
        <f t="shared" si="1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6</v>
      </c>
      <c r="C21" s="52">
        <f t="shared" si="6"/>
      </c>
      <c r="D21" s="2" t="s">
        <v>36</v>
      </c>
      <c r="E21" s="80" t="s">
        <v>38</v>
      </c>
      <c r="F21" s="40">
        <v>4</v>
      </c>
      <c r="G21" s="59">
        <v>4</v>
      </c>
      <c r="H21" s="30">
        <v>0</v>
      </c>
      <c r="I21" s="31">
        <v>0</v>
      </c>
      <c r="J21" s="20"/>
      <c r="K21" s="20" t="str">
        <f t="shared" si="1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6</v>
      </c>
      <c r="C22" s="52">
        <f t="shared" si="6"/>
      </c>
      <c r="D22" s="2" t="s">
        <v>21</v>
      </c>
      <c r="E22" s="80" t="s">
        <v>39</v>
      </c>
      <c r="F22" s="40">
        <v>4</v>
      </c>
      <c r="G22" s="59">
        <v>3</v>
      </c>
      <c r="H22" s="30">
        <v>1</v>
      </c>
      <c r="I22" s="31">
        <v>0</v>
      </c>
      <c r="J22" s="20"/>
      <c r="K22" s="20" t="str">
        <f t="shared" si="1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6</v>
      </c>
      <c r="C23" s="52">
        <f t="shared" si="6"/>
      </c>
      <c r="D23" s="2" t="s">
        <v>9</v>
      </c>
      <c r="E23" s="80" t="s">
        <v>41</v>
      </c>
      <c r="F23" s="40">
        <v>4</v>
      </c>
      <c r="G23" s="59">
        <v>0</v>
      </c>
      <c r="H23" s="30">
        <v>4</v>
      </c>
      <c r="I23" s="31">
        <v>0</v>
      </c>
      <c r="J23" s="20"/>
      <c r="K23" s="20" t="str">
        <f t="shared" si="1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6</v>
      </c>
      <c r="C24" s="52">
        <f t="shared" si="6"/>
      </c>
      <c r="D24" s="2" t="s">
        <v>158</v>
      </c>
      <c r="E24" s="80" t="s">
        <v>45</v>
      </c>
      <c r="F24" s="40">
        <v>4</v>
      </c>
      <c r="G24" s="59">
        <v>1</v>
      </c>
      <c r="H24" s="30">
        <v>3</v>
      </c>
      <c r="I24" s="31">
        <v>0</v>
      </c>
      <c r="J24" s="20"/>
      <c r="K24" s="20" t="str">
        <f t="shared" si="1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6</v>
      </c>
      <c r="C25" s="52">
        <f t="shared" si="6"/>
      </c>
      <c r="D25" s="2" t="s">
        <v>60</v>
      </c>
      <c r="E25" s="80" t="s">
        <v>46</v>
      </c>
      <c r="F25" s="40">
        <v>4</v>
      </c>
      <c r="G25" s="59">
        <v>4</v>
      </c>
      <c r="H25" s="30">
        <v>0</v>
      </c>
      <c r="I25" s="31">
        <v>0</v>
      </c>
      <c r="J25" s="20"/>
      <c r="K25" s="20" t="str">
        <f t="shared" si="1"/>
        <v>ok</v>
      </c>
      <c r="L25" s="20"/>
      <c r="M25" s="20"/>
    </row>
    <row r="26" spans="1:13" s="16" customFormat="1" ht="15.75">
      <c r="A26" s="32">
        <f t="shared" si="4"/>
        <v>7</v>
      </c>
      <c r="B26" s="32">
        <f t="shared" si="5"/>
        <v>7</v>
      </c>
      <c r="C26" s="52" t="str">
        <f t="shared" si="6"/>
        <v>7°</v>
      </c>
      <c r="D26" s="2" t="s">
        <v>33</v>
      </c>
      <c r="E26" s="80" t="s">
        <v>35</v>
      </c>
      <c r="F26" s="40">
        <v>3</v>
      </c>
      <c r="G26" s="59">
        <v>3</v>
      </c>
      <c r="H26" s="30">
        <v>0</v>
      </c>
      <c r="I26" s="31">
        <v>0</v>
      </c>
      <c r="J26" s="20"/>
      <c r="K26" s="20" t="str">
        <f t="shared" si="1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7</v>
      </c>
      <c r="C27" s="52">
        <f t="shared" si="6"/>
      </c>
      <c r="D27" s="2" t="s">
        <v>25</v>
      </c>
      <c r="E27" s="80" t="s">
        <v>46</v>
      </c>
      <c r="F27" s="40">
        <v>3</v>
      </c>
      <c r="G27" s="59">
        <v>2</v>
      </c>
      <c r="H27" s="30">
        <v>1</v>
      </c>
      <c r="I27" s="31">
        <v>0</v>
      </c>
      <c r="J27" s="20"/>
      <c r="K27" s="20" t="str">
        <f t="shared" si="1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7</v>
      </c>
      <c r="C28" s="52">
        <f t="shared" si="6"/>
      </c>
      <c r="D28" s="2" t="s">
        <v>61</v>
      </c>
      <c r="E28" s="80" t="s">
        <v>41</v>
      </c>
      <c r="F28" s="40">
        <v>3</v>
      </c>
      <c r="G28" s="59">
        <v>3</v>
      </c>
      <c r="H28" s="30">
        <v>0</v>
      </c>
      <c r="I28" s="31">
        <v>0</v>
      </c>
      <c r="J28" s="20"/>
      <c r="K28" s="20" t="str">
        <f t="shared" si="1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7</v>
      </c>
      <c r="C29" s="52">
        <f t="shared" si="6"/>
      </c>
      <c r="D29" s="2" t="s">
        <v>62</v>
      </c>
      <c r="E29" s="80" t="s">
        <v>41</v>
      </c>
      <c r="F29" s="40">
        <v>3</v>
      </c>
      <c r="G29" s="59">
        <v>3</v>
      </c>
      <c r="H29" s="30">
        <v>0</v>
      </c>
      <c r="I29" s="31">
        <v>0</v>
      </c>
      <c r="J29" s="20"/>
      <c r="K29" s="20" t="str">
        <f t="shared" si="1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7</v>
      </c>
      <c r="C30" s="52">
        <f t="shared" si="6"/>
      </c>
      <c r="D30" s="2" t="s">
        <v>20</v>
      </c>
      <c r="E30" s="80" t="s">
        <v>45</v>
      </c>
      <c r="F30" s="40">
        <v>3</v>
      </c>
      <c r="G30" s="59">
        <v>3</v>
      </c>
      <c r="H30" s="30">
        <v>0</v>
      </c>
      <c r="I30" s="31">
        <v>0</v>
      </c>
      <c r="J30" s="20"/>
      <c r="K30" s="20" t="str">
        <f t="shared" si="1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7</v>
      </c>
      <c r="C31" s="52">
        <f t="shared" si="6"/>
      </c>
      <c r="D31" s="2" t="s">
        <v>30</v>
      </c>
      <c r="E31" s="80" t="s">
        <v>44</v>
      </c>
      <c r="F31" s="40">
        <v>3</v>
      </c>
      <c r="G31" s="59">
        <v>1</v>
      </c>
      <c r="H31" s="30">
        <v>2</v>
      </c>
      <c r="I31" s="31">
        <v>0</v>
      </c>
      <c r="J31" s="20"/>
      <c r="K31" s="20" t="str">
        <f t="shared" si="1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7</v>
      </c>
      <c r="C32" s="52">
        <f t="shared" si="6"/>
      </c>
      <c r="D32" s="2" t="s">
        <v>263</v>
      </c>
      <c r="E32" s="80" t="s">
        <v>46</v>
      </c>
      <c r="F32" s="40">
        <v>3</v>
      </c>
      <c r="G32" s="59">
        <v>2</v>
      </c>
      <c r="H32" s="30">
        <v>1</v>
      </c>
      <c r="I32" s="31">
        <v>0</v>
      </c>
      <c r="J32" s="20"/>
      <c r="K32" s="20" t="str">
        <f t="shared" si="1"/>
        <v>ok</v>
      </c>
      <c r="L32" s="20"/>
      <c r="M32" s="20"/>
    </row>
    <row r="33" spans="1:13" s="16" customFormat="1" ht="15.75">
      <c r="A33" s="32">
        <f t="shared" si="4"/>
      </c>
      <c r="B33" s="32">
        <f t="shared" si="5"/>
        <v>7</v>
      </c>
      <c r="C33" s="52">
        <f t="shared" si="6"/>
      </c>
      <c r="D33" s="2" t="s">
        <v>237</v>
      </c>
      <c r="E33" s="80" t="s">
        <v>184</v>
      </c>
      <c r="F33" s="40">
        <v>3</v>
      </c>
      <c r="G33" s="59">
        <v>1</v>
      </c>
      <c r="H33" s="30">
        <v>2</v>
      </c>
      <c r="I33" s="31">
        <v>0</v>
      </c>
      <c r="J33" s="20"/>
      <c r="K33" s="20" t="str">
        <f t="shared" si="1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7</v>
      </c>
      <c r="C34" s="52">
        <f t="shared" si="6"/>
      </c>
      <c r="D34" s="2" t="s">
        <v>173</v>
      </c>
      <c r="E34" s="80" t="s">
        <v>35</v>
      </c>
      <c r="F34" s="40">
        <v>3</v>
      </c>
      <c r="G34" s="59">
        <v>2</v>
      </c>
      <c r="H34" s="30">
        <v>0</v>
      </c>
      <c r="I34" s="31">
        <v>1</v>
      </c>
      <c r="J34" s="20"/>
      <c r="K34" s="20" t="str">
        <f t="shared" si="1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7</v>
      </c>
      <c r="C35" s="52">
        <f t="shared" si="6"/>
      </c>
      <c r="D35" s="2" t="s">
        <v>10</v>
      </c>
      <c r="E35" s="80" t="s">
        <v>41</v>
      </c>
      <c r="F35" s="40">
        <v>3</v>
      </c>
      <c r="G35" s="59">
        <v>2</v>
      </c>
      <c r="H35" s="30">
        <v>1</v>
      </c>
      <c r="I35" s="31">
        <v>0</v>
      </c>
      <c r="J35" s="20"/>
      <c r="K35" s="20" t="str">
        <f t="shared" si="1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7</v>
      </c>
      <c r="C36" s="52">
        <f t="shared" si="6"/>
      </c>
      <c r="D36" s="2" t="s">
        <v>162</v>
      </c>
      <c r="E36" s="80" t="s">
        <v>46</v>
      </c>
      <c r="F36" s="40">
        <v>3</v>
      </c>
      <c r="G36" s="59">
        <v>0</v>
      </c>
      <c r="H36" s="30">
        <v>3</v>
      </c>
      <c r="I36" s="31">
        <v>0</v>
      </c>
      <c r="J36" s="20"/>
      <c r="K36" s="20" t="str">
        <f aca="true" t="shared" si="7" ref="K36:K99">IF(F36="","",IF(SUM(G36:I36)=F36,"ok","ERRORE"))</f>
        <v>ok</v>
      </c>
      <c r="L36" s="20"/>
      <c r="M36" s="20"/>
    </row>
    <row r="37" spans="1:13" s="16" customFormat="1" ht="15.75">
      <c r="A37" s="32">
        <f t="shared" si="4"/>
        <v>8</v>
      </c>
      <c r="B37" s="32">
        <f t="shared" si="5"/>
        <v>8</v>
      </c>
      <c r="C37" s="52" t="str">
        <f t="shared" si="6"/>
        <v>8°</v>
      </c>
      <c r="D37" s="2" t="s">
        <v>220</v>
      </c>
      <c r="E37" s="80" t="s">
        <v>38</v>
      </c>
      <c r="F37" s="40">
        <v>2</v>
      </c>
      <c r="G37" s="59">
        <v>0</v>
      </c>
      <c r="H37" s="30">
        <v>2</v>
      </c>
      <c r="I37" s="31">
        <v>0</v>
      </c>
      <c r="J37" s="20"/>
      <c r="K37" s="20" t="str">
        <f t="shared" si="7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8</v>
      </c>
      <c r="C38" s="52">
        <f t="shared" si="6"/>
      </c>
      <c r="D38" s="2" t="s">
        <v>67</v>
      </c>
      <c r="E38" s="80" t="s">
        <v>35</v>
      </c>
      <c r="F38" s="40">
        <v>2</v>
      </c>
      <c r="G38" s="59">
        <v>2</v>
      </c>
      <c r="H38" s="30">
        <v>0</v>
      </c>
      <c r="I38" s="31">
        <v>0</v>
      </c>
      <c r="J38" s="20"/>
      <c r="K38" s="20" t="str">
        <f t="shared" si="7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8</v>
      </c>
      <c r="C39" s="52">
        <f t="shared" si="6"/>
      </c>
      <c r="D39" s="2" t="s">
        <v>265</v>
      </c>
      <c r="E39" s="80" t="s">
        <v>35</v>
      </c>
      <c r="F39" s="40">
        <v>2</v>
      </c>
      <c r="G39" s="59">
        <v>0</v>
      </c>
      <c r="H39" s="30">
        <v>1</v>
      </c>
      <c r="I39" s="31">
        <v>1</v>
      </c>
      <c r="J39" s="20"/>
      <c r="K39" s="20" t="str">
        <f t="shared" si="7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8</v>
      </c>
      <c r="C40" s="52">
        <f t="shared" si="6"/>
      </c>
      <c r="D40" s="2" t="s">
        <v>66</v>
      </c>
      <c r="E40" s="80" t="s">
        <v>44</v>
      </c>
      <c r="F40" s="40">
        <v>2</v>
      </c>
      <c r="G40" s="59">
        <v>2</v>
      </c>
      <c r="H40" s="30">
        <v>0</v>
      </c>
      <c r="I40" s="31">
        <v>0</v>
      </c>
      <c r="J40" s="20"/>
      <c r="K40" s="20" t="str">
        <f t="shared" si="7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8</v>
      </c>
      <c r="C41" s="52">
        <f t="shared" si="6"/>
      </c>
      <c r="D41" s="2" t="s">
        <v>31</v>
      </c>
      <c r="E41" s="80" t="s">
        <v>46</v>
      </c>
      <c r="F41" s="40">
        <v>2</v>
      </c>
      <c r="G41" s="59">
        <v>2</v>
      </c>
      <c r="H41" s="30">
        <v>0</v>
      </c>
      <c r="I41" s="31">
        <v>0</v>
      </c>
      <c r="J41" s="20"/>
      <c r="K41" s="20" t="str">
        <f t="shared" si="7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8</v>
      </c>
      <c r="C42" s="52">
        <f t="shared" si="6"/>
      </c>
      <c r="D42" s="2" t="s">
        <v>171</v>
      </c>
      <c r="E42" s="80" t="s">
        <v>44</v>
      </c>
      <c r="F42" s="40">
        <v>2</v>
      </c>
      <c r="G42" s="59">
        <v>1</v>
      </c>
      <c r="H42" s="30">
        <v>1</v>
      </c>
      <c r="I42" s="31">
        <v>0</v>
      </c>
      <c r="J42" s="20"/>
      <c r="K42" s="20" t="str">
        <f t="shared" si="7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8</v>
      </c>
      <c r="C43" s="52">
        <f t="shared" si="6"/>
      </c>
      <c r="D43" s="2" t="s">
        <v>167</v>
      </c>
      <c r="E43" s="80" t="s">
        <v>42</v>
      </c>
      <c r="F43" s="40">
        <v>2</v>
      </c>
      <c r="G43" s="59">
        <v>0</v>
      </c>
      <c r="H43" s="30">
        <v>2</v>
      </c>
      <c r="I43" s="31">
        <v>0</v>
      </c>
      <c r="J43" s="20"/>
      <c r="K43" s="20" t="str">
        <f t="shared" si="7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8</v>
      </c>
      <c r="C44" s="52">
        <f t="shared" si="6"/>
      </c>
      <c r="D44" s="2" t="s">
        <v>264</v>
      </c>
      <c r="E44" s="80" t="s">
        <v>44</v>
      </c>
      <c r="F44" s="40">
        <v>2</v>
      </c>
      <c r="G44" s="59">
        <v>0</v>
      </c>
      <c r="H44" s="30">
        <v>2</v>
      </c>
      <c r="I44" s="31">
        <v>0</v>
      </c>
      <c r="J44" s="20"/>
      <c r="K44" s="20" t="str">
        <f t="shared" si="7"/>
        <v>ok</v>
      </c>
      <c r="L44" s="20"/>
      <c r="M44" s="20"/>
    </row>
    <row r="45" spans="1:13" s="16" customFormat="1" ht="15.75">
      <c r="A45" s="32">
        <f t="shared" si="4"/>
      </c>
      <c r="B45" s="32">
        <f t="shared" si="5"/>
        <v>8</v>
      </c>
      <c r="C45" s="52">
        <f t="shared" si="6"/>
      </c>
      <c r="D45" s="2" t="s">
        <v>223</v>
      </c>
      <c r="E45" s="80" t="s">
        <v>37</v>
      </c>
      <c r="F45" s="40">
        <v>2</v>
      </c>
      <c r="G45" s="59">
        <v>2</v>
      </c>
      <c r="H45" s="30">
        <v>0</v>
      </c>
      <c r="I45" s="31">
        <v>0</v>
      </c>
      <c r="J45" s="20"/>
      <c r="K45" s="20" t="str">
        <f t="shared" si="7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8</v>
      </c>
      <c r="C46" s="52">
        <f t="shared" si="6"/>
      </c>
      <c r="D46" s="2" t="s">
        <v>26</v>
      </c>
      <c r="E46" s="80" t="s">
        <v>45</v>
      </c>
      <c r="F46" s="40">
        <v>2</v>
      </c>
      <c r="G46" s="59">
        <v>2</v>
      </c>
      <c r="H46" s="30">
        <v>0</v>
      </c>
      <c r="I46" s="31">
        <v>0</v>
      </c>
      <c r="J46" s="20"/>
      <c r="K46" s="20" t="str">
        <f t="shared" si="7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8</v>
      </c>
      <c r="C47" s="52">
        <f t="shared" si="6"/>
      </c>
      <c r="D47" s="2" t="s">
        <v>163</v>
      </c>
      <c r="E47" s="80" t="s">
        <v>41</v>
      </c>
      <c r="F47" s="40">
        <v>2</v>
      </c>
      <c r="G47" s="59">
        <v>2</v>
      </c>
      <c r="H47" s="30">
        <v>0</v>
      </c>
      <c r="I47" s="31">
        <v>0</v>
      </c>
      <c r="J47" s="20"/>
      <c r="K47" s="20" t="str">
        <f t="shared" si="7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8</v>
      </c>
      <c r="C48" s="52">
        <f t="shared" si="6"/>
      </c>
      <c r="D48" s="2" t="s">
        <v>16</v>
      </c>
      <c r="E48" s="80" t="s">
        <v>44</v>
      </c>
      <c r="F48" s="40">
        <v>2</v>
      </c>
      <c r="G48" s="59">
        <v>2</v>
      </c>
      <c r="H48" s="30">
        <v>0</v>
      </c>
      <c r="I48" s="31">
        <v>0</v>
      </c>
      <c r="J48" s="20"/>
      <c r="K48" s="20" t="str">
        <f t="shared" si="7"/>
        <v>ok</v>
      </c>
      <c r="L48" s="20"/>
      <c r="M48" s="20"/>
    </row>
    <row r="49" spans="1:13" s="16" customFormat="1" ht="15.75">
      <c r="A49" s="32">
        <f aca="true" t="shared" si="8" ref="A49:A82">IF(B49="","",IF(B49=1,IF(B48="",1,""),IF(B48=B49,"",IF(B49&gt;B48,IF(D50="","",B49),""))))</f>
      </c>
      <c r="B49" s="32">
        <f aca="true" t="shared" si="9" ref="B49:B82">IF(D49="","",IF(F48="TOTALE",1,IF(F48&gt;F49,B48+1,IF(F48=F49,B48,""))))</f>
        <v>8</v>
      </c>
      <c r="C49" s="52">
        <f aca="true" t="shared" si="10" ref="C49:C82">IF(A49="","",A49&amp;"°")</f>
      </c>
      <c r="D49" s="2" t="s">
        <v>232</v>
      </c>
      <c r="E49" s="80" t="s">
        <v>43</v>
      </c>
      <c r="F49" s="40">
        <v>2</v>
      </c>
      <c r="G49" s="59">
        <v>2</v>
      </c>
      <c r="H49" s="30">
        <v>0</v>
      </c>
      <c r="I49" s="31">
        <v>0</v>
      </c>
      <c r="J49" s="20"/>
      <c r="K49" s="20" t="str">
        <f t="shared" si="7"/>
        <v>ok</v>
      </c>
      <c r="L49" s="20"/>
      <c r="M49" s="20"/>
    </row>
    <row r="50" spans="1:13" s="16" customFormat="1" ht="15.75">
      <c r="A50" s="32">
        <f t="shared" si="8"/>
      </c>
      <c r="B50" s="32">
        <f t="shared" si="9"/>
        <v>8</v>
      </c>
      <c r="C50" s="52">
        <f t="shared" si="10"/>
      </c>
      <c r="D50" s="2" t="s">
        <v>222</v>
      </c>
      <c r="E50" s="80" t="s">
        <v>42</v>
      </c>
      <c r="F50" s="40">
        <v>2</v>
      </c>
      <c r="G50" s="59">
        <v>2</v>
      </c>
      <c r="H50" s="30">
        <v>0</v>
      </c>
      <c r="I50" s="31">
        <v>0</v>
      </c>
      <c r="J50" s="20"/>
      <c r="K50" s="20" t="str">
        <f t="shared" si="7"/>
        <v>ok</v>
      </c>
      <c r="L50" s="20"/>
      <c r="M50" s="20"/>
    </row>
    <row r="51" spans="1:13" s="16" customFormat="1" ht="15.75">
      <c r="A51" s="32">
        <f t="shared" si="8"/>
      </c>
      <c r="B51" s="32">
        <f t="shared" si="9"/>
        <v>8</v>
      </c>
      <c r="C51" s="52">
        <f t="shared" si="10"/>
      </c>
      <c r="D51" s="2" t="s">
        <v>13</v>
      </c>
      <c r="E51" s="80" t="s">
        <v>42</v>
      </c>
      <c r="F51" s="40">
        <v>2</v>
      </c>
      <c r="G51" s="59">
        <v>1</v>
      </c>
      <c r="H51" s="30">
        <v>1</v>
      </c>
      <c r="I51" s="31">
        <v>0</v>
      </c>
      <c r="J51" s="20"/>
      <c r="K51" s="20" t="str">
        <f t="shared" si="7"/>
        <v>ok</v>
      </c>
      <c r="L51" s="20"/>
      <c r="M51" s="20"/>
    </row>
    <row r="52" spans="1:13" s="16" customFormat="1" ht="15.75">
      <c r="A52" s="32">
        <f t="shared" si="8"/>
      </c>
      <c r="B52" s="32">
        <f t="shared" si="9"/>
        <v>8</v>
      </c>
      <c r="C52" s="52">
        <f t="shared" si="10"/>
      </c>
      <c r="D52" s="2" t="s">
        <v>234</v>
      </c>
      <c r="E52" s="80" t="s">
        <v>40</v>
      </c>
      <c r="F52" s="40">
        <v>2</v>
      </c>
      <c r="G52" s="59">
        <v>1</v>
      </c>
      <c r="H52" s="30">
        <v>1</v>
      </c>
      <c r="I52" s="31">
        <v>0</v>
      </c>
      <c r="J52" s="20"/>
      <c r="K52" s="20" t="str">
        <f t="shared" si="7"/>
        <v>ok</v>
      </c>
      <c r="L52" s="20"/>
      <c r="M52" s="20"/>
    </row>
    <row r="53" spans="1:13" s="16" customFormat="1" ht="15.75">
      <c r="A53" s="32">
        <f t="shared" si="8"/>
      </c>
      <c r="B53" s="32">
        <f t="shared" si="9"/>
        <v>8</v>
      </c>
      <c r="C53" s="52">
        <f t="shared" si="10"/>
      </c>
      <c r="D53" s="2" t="s">
        <v>225</v>
      </c>
      <c r="E53" s="80" t="s">
        <v>184</v>
      </c>
      <c r="F53" s="40">
        <v>2</v>
      </c>
      <c r="G53" s="59">
        <v>1</v>
      </c>
      <c r="H53" s="30">
        <v>1</v>
      </c>
      <c r="I53" s="31">
        <v>0</v>
      </c>
      <c r="J53" s="20"/>
      <c r="K53" s="20" t="str">
        <f t="shared" si="7"/>
        <v>ok</v>
      </c>
      <c r="L53" s="20"/>
      <c r="M53" s="20"/>
    </row>
    <row r="54" spans="1:13" s="16" customFormat="1" ht="15.75">
      <c r="A54" s="32">
        <f t="shared" si="8"/>
      </c>
      <c r="B54" s="32">
        <f t="shared" si="9"/>
        <v>8</v>
      </c>
      <c r="C54" s="52">
        <f t="shared" si="10"/>
      </c>
      <c r="D54" s="2" t="s">
        <v>283</v>
      </c>
      <c r="E54" s="80" t="s">
        <v>38</v>
      </c>
      <c r="F54" s="40">
        <v>2</v>
      </c>
      <c r="G54" s="59">
        <v>2</v>
      </c>
      <c r="H54" s="30">
        <v>0</v>
      </c>
      <c r="I54" s="31">
        <v>0</v>
      </c>
      <c r="J54" s="20"/>
      <c r="K54" s="20" t="str">
        <f t="shared" si="7"/>
        <v>ok</v>
      </c>
      <c r="L54" s="20"/>
      <c r="M54" s="20"/>
    </row>
    <row r="55" spans="1:13" s="16" customFormat="1" ht="15.75">
      <c r="A55" s="32">
        <f t="shared" si="8"/>
        <v>9</v>
      </c>
      <c r="B55" s="32">
        <f t="shared" si="9"/>
        <v>9</v>
      </c>
      <c r="C55" s="52" t="str">
        <f t="shared" si="10"/>
        <v>9°</v>
      </c>
      <c r="D55" s="2" t="s">
        <v>261</v>
      </c>
      <c r="E55" s="80" t="s">
        <v>45</v>
      </c>
      <c r="F55" s="40">
        <v>1</v>
      </c>
      <c r="G55" s="59">
        <v>1</v>
      </c>
      <c r="H55" s="30">
        <v>0</v>
      </c>
      <c r="I55" s="31">
        <v>0</v>
      </c>
      <c r="J55" s="20"/>
      <c r="K55" s="20" t="str">
        <f t="shared" si="7"/>
        <v>ok</v>
      </c>
      <c r="L55" s="20"/>
      <c r="M55" s="20"/>
    </row>
    <row r="56" spans="1:13" s="16" customFormat="1" ht="15.75">
      <c r="A56" s="32">
        <f t="shared" si="8"/>
      </c>
      <c r="B56" s="32">
        <f t="shared" si="9"/>
        <v>9</v>
      </c>
      <c r="C56" s="52">
        <f t="shared" si="10"/>
      </c>
      <c r="D56" s="2" t="s">
        <v>22</v>
      </c>
      <c r="E56" s="80" t="s">
        <v>184</v>
      </c>
      <c r="F56" s="40">
        <v>1</v>
      </c>
      <c r="G56" s="59">
        <v>1</v>
      </c>
      <c r="H56" s="30">
        <v>0</v>
      </c>
      <c r="I56" s="31">
        <v>0</v>
      </c>
      <c r="J56" s="20"/>
      <c r="K56" s="20" t="str">
        <f t="shared" si="7"/>
        <v>ok</v>
      </c>
      <c r="L56" s="20"/>
      <c r="M56" s="20"/>
    </row>
    <row r="57" spans="1:13" s="16" customFormat="1" ht="15.75">
      <c r="A57" s="32">
        <f t="shared" si="8"/>
      </c>
      <c r="B57" s="32">
        <f t="shared" si="9"/>
        <v>9</v>
      </c>
      <c r="C57" s="52">
        <f t="shared" si="10"/>
      </c>
      <c r="D57" s="2" t="s">
        <v>262</v>
      </c>
      <c r="E57" s="80" t="s">
        <v>40</v>
      </c>
      <c r="F57" s="40">
        <v>1</v>
      </c>
      <c r="G57" s="59">
        <v>1</v>
      </c>
      <c r="H57" s="30">
        <v>0</v>
      </c>
      <c r="I57" s="31">
        <v>0</v>
      </c>
      <c r="J57" s="20"/>
      <c r="K57" s="20" t="str">
        <f t="shared" si="7"/>
        <v>ok</v>
      </c>
      <c r="L57" s="20"/>
      <c r="M57" s="20"/>
    </row>
    <row r="58" spans="1:13" s="16" customFormat="1" ht="15.75">
      <c r="A58" s="32">
        <f t="shared" si="8"/>
      </c>
      <c r="B58" s="32">
        <f t="shared" si="9"/>
        <v>9</v>
      </c>
      <c r="C58" s="52">
        <f t="shared" si="10"/>
      </c>
      <c r="D58" s="2" t="s">
        <v>282</v>
      </c>
      <c r="E58" s="80" t="s">
        <v>38</v>
      </c>
      <c r="F58" s="40">
        <v>1</v>
      </c>
      <c r="G58" s="59">
        <v>1</v>
      </c>
      <c r="H58" s="30">
        <v>0</v>
      </c>
      <c r="I58" s="31">
        <v>0</v>
      </c>
      <c r="J58" s="20"/>
      <c r="K58" s="20" t="str">
        <f t="shared" si="7"/>
        <v>ok</v>
      </c>
      <c r="L58" s="20"/>
      <c r="M58" s="20"/>
    </row>
    <row r="59" spans="1:13" s="16" customFormat="1" ht="15.75">
      <c r="A59" s="32">
        <f t="shared" si="8"/>
      </c>
      <c r="B59" s="32">
        <f t="shared" si="9"/>
        <v>9</v>
      </c>
      <c r="C59" s="52">
        <f t="shared" si="10"/>
      </c>
      <c r="D59" s="2" t="s">
        <v>224</v>
      </c>
      <c r="E59" s="80" t="s">
        <v>44</v>
      </c>
      <c r="F59" s="40">
        <v>1</v>
      </c>
      <c r="G59" s="59">
        <v>1</v>
      </c>
      <c r="H59" s="30">
        <v>0</v>
      </c>
      <c r="I59" s="31">
        <v>0</v>
      </c>
      <c r="J59" s="20"/>
      <c r="K59" s="20" t="str">
        <f t="shared" si="7"/>
        <v>ok</v>
      </c>
      <c r="L59" s="20"/>
      <c r="M59" s="20"/>
    </row>
    <row r="60" spans="1:13" s="16" customFormat="1" ht="15.75">
      <c r="A60" s="32">
        <f t="shared" si="8"/>
      </c>
      <c r="B60" s="32">
        <f t="shared" si="9"/>
        <v>9</v>
      </c>
      <c r="C60" s="52">
        <f t="shared" si="10"/>
      </c>
      <c r="D60" s="2" t="s">
        <v>281</v>
      </c>
      <c r="E60" s="80" t="s">
        <v>46</v>
      </c>
      <c r="F60" s="40">
        <v>1</v>
      </c>
      <c r="G60" s="59">
        <v>1</v>
      </c>
      <c r="H60" s="30">
        <v>0</v>
      </c>
      <c r="I60" s="31">
        <v>0</v>
      </c>
      <c r="J60" s="20"/>
      <c r="K60" s="20" t="str">
        <f t="shared" si="7"/>
        <v>ok</v>
      </c>
      <c r="L60" s="20"/>
      <c r="M60" s="20"/>
    </row>
    <row r="61" spans="1:13" s="16" customFormat="1" ht="15.75">
      <c r="A61" s="32">
        <f t="shared" si="8"/>
      </c>
      <c r="B61" s="32">
        <f t="shared" si="9"/>
        <v>9</v>
      </c>
      <c r="C61" s="52">
        <f t="shared" si="10"/>
      </c>
      <c r="D61" s="2" t="s">
        <v>218</v>
      </c>
      <c r="E61" s="80" t="s">
        <v>46</v>
      </c>
      <c r="F61" s="40">
        <v>1</v>
      </c>
      <c r="G61" s="59">
        <v>1</v>
      </c>
      <c r="H61" s="30">
        <v>0</v>
      </c>
      <c r="I61" s="31">
        <v>0</v>
      </c>
      <c r="J61" s="20"/>
      <c r="K61" s="20" t="str">
        <f t="shared" si="7"/>
        <v>ok</v>
      </c>
      <c r="L61" s="20"/>
      <c r="M61" s="20"/>
    </row>
    <row r="62" spans="1:13" s="16" customFormat="1" ht="15.75">
      <c r="A62" s="32">
        <f t="shared" si="8"/>
      </c>
      <c r="B62" s="32">
        <f t="shared" si="9"/>
        <v>9</v>
      </c>
      <c r="C62" s="52">
        <f t="shared" si="10"/>
      </c>
      <c r="D62" s="2" t="s">
        <v>160</v>
      </c>
      <c r="E62" s="80" t="s">
        <v>43</v>
      </c>
      <c r="F62" s="40">
        <v>1</v>
      </c>
      <c r="G62" s="59">
        <v>1</v>
      </c>
      <c r="H62" s="30">
        <v>0</v>
      </c>
      <c r="I62" s="31">
        <v>0</v>
      </c>
      <c r="J62" s="20"/>
      <c r="K62" s="20" t="str">
        <f t="shared" si="7"/>
        <v>ok</v>
      </c>
      <c r="L62" s="20"/>
      <c r="M62" s="20"/>
    </row>
    <row r="63" spans="1:13" s="16" customFormat="1" ht="15.75">
      <c r="A63" s="32">
        <f t="shared" si="8"/>
      </c>
      <c r="B63" s="32">
        <f t="shared" si="9"/>
        <v>9</v>
      </c>
      <c r="C63" s="52">
        <f t="shared" si="10"/>
      </c>
      <c r="D63" s="2" t="s">
        <v>235</v>
      </c>
      <c r="E63" s="80" t="s">
        <v>46</v>
      </c>
      <c r="F63" s="40">
        <v>1</v>
      </c>
      <c r="G63" s="59">
        <v>1</v>
      </c>
      <c r="H63" s="30">
        <v>0</v>
      </c>
      <c r="I63" s="31">
        <v>0</v>
      </c>
      <c r="J63" s="20"/>
      <c r="K63" s="20" t="str">
        <f t="shared" si="7"/>
        <v>ok</v>
      </c>
      <c r="L63" s="20"/>
      <c r="M63" s="20"/>
    </row>
    <row r="64" spans="1:13" s="16" customFormat="1" ht="15.75">
      <c r="A64" s="32">
        <f t="shared" si="8"/>
      </c>
      <c r="B64" s="32">
        <f t="shared" si="9"/>
        <v>9</v>
      </c>
      <c r="C64" s="52">
        <f t="shared" si="10"/>
      </c>
      <c r="D64" s="2" t="s">
        <v>219</v>
      </c>
      <c r="E64" s="80" t="s">
        <v>46</v>
      </c>
      <c r="F64" s="40">
        <v>1</v>
      </c>
      <c r="G64" s="59">
        <v>1</v>
      </c>
      <c r="H64" s="30">
        <v>0</v>
      </c>
      <c r="I64" s="31">
        <v>0</v>
      </c>
      <c r="J64" s="20"/>
      <c r="K64" s="20" t="str">
        <f t="shared" si="7"/>
        <v>ok</v>
      </c>
      <c r="L64" s="20"/>
      <c r="M64" s="20"/>
    </row>
    <row r="65" spans="1:13" s="16" customFormat="1" ht="15.75">
      <c r="A65" s="32">
        <f t="shared" si="8"/>
      </c>
      <c r="B65" s="32">
        <f t="shared" si="9"/>
        <v>9</v>
      </c>
      <c r="C65" s="52">
        <f t="shared" si="10"/>
      </c>
      <c r="D65" s="2" t="s">
        <v>279</v>
      </c>
      <c r="E65" s="80" t="s">
        <v>43</v>
      </c>
      <c r="F65" s="40">
        <v>1</v>
      </c>
      <c r="G65" s="59">
        <v>1</v>
      </c>
      <c r="H65" s="30">
        <v>0</v>
      </c>
      <c r="I65" s="31">
        <v>0</v>
      </c>
      <c r="J65" s="20"/>
      <c r="K65" s="20" t="str">
        <f t="shared" si="7"/>
        <v>ok</v>
      </c>
      <c r="L65" s="20"/>
      <c r="M65" s="20"/>
    </row>
    <row r="66" spans="1:13" s="16" customFormat="1" ht="15.75">
      <c r="A66" s="32">
        <f t="shared" si="8"/>
      </c>
      <c r="B66" s="32">
        <f t="shared" si="9"/>
        <v>9</v>
      </c>
      <c r="C66" s="52">
        <f t="shared" si="10"/>
      </c>
      <c r="D66" s="2" t="s">
        <v>58</v>
      </c>
      <c r="E66" s="80" t="s">
        <v>43</v>
      </c>
      <c r="F66" s="40">
        <v>1</v>
      </c>
      <c r="G66" s="59">
        <v>0</v>
      </c>
      <c r="H66" s="30">
        <v>0</v>
      </c>
      <c r="I66" s="31">
        <v>1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8"/>
      </c>
      <c r="B67" s="32">
        <f t="shared" si="9"/>
        <v>9</v>
      </c>
      <c r="C67" s="52">
        <f t="shared" si="10"/>
      </c>
      <c r="D67" s="2" t="s">
        <v>226</v>
      </c>
      <c r="E67" s="80" t="s">
        <v>184</v>
      </c>
      <c r="F67" s="40">
        <v>1</v>
      </c>
      <c r="G67" s="59">
        <v>1</v>
      </c>
      <c r="H67" s="30">
        <v>0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8"/>
      </c>
      <c r="B68" s="32">
        <f t="shared" si="9"/>
        <v>9</v>
      </c>
      <c r="C68" s="52">
        <f t="shared" si="10"/>
      </c>
      <c r="D68" s="2" t="s">
        <v>280</v>
      </c>
      <c r="E68" s="80" t="s">
        <v>40</v>
      </c>
      <c r="F68" s="40">
        <v>1</v>
      </c>
      <c r="G68" s="59">
        <v>1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8"/>
      </c>
      <c r="B69" s="32">
        <f t="shared" si="9"/>
        <v>9</v>
      </c>
      <c r="C69" s="52">
        <f t="shared" si="10"/>
      </c>
      <c r="D69" s="2" t="s">
        <v>64</v>
      </c>
      <c r="E69" s="80" t="s">
        <v>42</v>
      </c>
      <c r="F69" s="40">
        <v>1</v>
      </c>
      <c r="G69" s="59">
        <v>0</v>
      </c>
      <c r="H69" s="30">
        <v>1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8"/>
      </c>
      <c r="B70" s="32">
        <f t="shared" si="9"/>
        <v>9</v>
      </c>
      <c r="C70" s="52">
        <f t="shared" si="10"/>
      </c>
      <c r="D70" s="2" t="s">
        <v>284</v>
      </c>
      <c r="E70" s="80" t="s">
        <v>39</v>
      </c>
      <c r="F70" s="40">
        <v>1</v>
      </c>
      <c r="G70" s="59">
        <v>1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8"/>
      </c>
      <c r="B71" s="32">
        <f t="shared" si="9"/>
        <v>9</v>
      </c>
      <c r="C71" s="52">
        <f t="shared" si="10"/>
      </c>
      <c r="D71" s="2" t="s">
        <v>285</v>
      </c>
      <c r="E71" s="80" t="s">
        <v>39</v>
      </c>
      <c r="F71" s="40">
        <v>1</v>
      </c>
      <c r="G71" s="59">
        <v>1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8"/>
      </c>
      <c r="B72" s="32">
        <f t="shared" si="9"/>
        <v>9</v>
      </c>
      <c r="C72" s="52">
        <f t="shared" si="10"/>
      </c>
      <c r="D72" s="2" t="s">
        <v>65</v>
      </c>
      <c r="E72" s="80" t="s">
        <v>44</v>
      </c>
      <c r="F72" s="40">
        <v>1</v>
      </c>
      <c r="G72" s="59">
        <v>1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8"/>
      </c>
      <c r="B73" s="32">
        <f t="shared" si="9"/>
        <v>9</v>
      </c>
      <c r="C73" s="52">
        <f t="shared" si="10"/>
      </c>
      <c r="D73" s="2" t="s">
        <v>221</v>
      </c>
      <c r="E73" s="80" t="s">
        <v>38</v>
      </c>
      <c r="F73" s="40">
        <v>1</v>
      </c>
      <c r="G73" s="59">
        <v>1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8"/>
      </c>
      <c r="B74" s="32">
        <f t="shared" si="9"/>
        <v>9</v>
      </c>
      <c r="C74" s="52">
        <f t="shared" si="10"/>
      </c>
      <c r="D74" s="2" t="s">
        <v>159</v>
      </c>
      <c r="E74" s="80" t="s">
        <v>43</v>
      </c>
      <c r="F74" s="40">
        <v>1</v>
      </c>
      <c r="G74" s="59">
        <v>1</v>
      </c>
      <c r="H74" s="30">
        <v>0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t="shared" si="8"/>
      </c>
      <c r="B75" s="32">
        <f t="shared" si="9"/>
        <v>9</v>
      </c>
      <c r="C75" s="52">
        <f t="shared" si="10"/>
      </c>
      <c r="D75" s="2" t="s">
        <v>231</v>
      </c>
      <c r="E75" s="80" t="s">
        <v>45</v>
      </c>
      <c r="F75" s="40">
        <v>1</v>
      </c>
      <c r="G75" s="59">
        <v>0</v>
      </c>
      <c r="H75" s="30">
        <v>1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9</v>
      </c>
      <c r="C76" s="52">
        <f t="shared" si="10"/>
      </c>
      <c r="D76" s="2" t="s">
        <v>57</v>
      </c>
      <c r="E76" s="80" t="s">
        <v>45</v>
      </c>
      <c r="F76" s="40">
        <v>1</v>
      </c>
      <c r="G76" s="59">
        <v>1</v>
      </c>
      <c r="H76" s="30">
        <v>0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9</v>
      </c>
      <c r="C77" s="52">
        <f t="shared" si="10"/>
      </c>
      <c r="D77" s="2" t="s">
        <v>288</v>
      </c>
      <c r="E77" s="80" t="s">
        <v>184</v>
      </c>
      <c r="F77" s="40">
        <v>1</v>
      </c>
      <c r="G77" s="59">
        <v>1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9</v>
      </c>
      <c r="C78" s="52">
        <f t="shared" si="10"/>
      </c>
      <c r="D78" s="2" t="s">
        <v>32</v>
      </c>
      <c r="E78" s="80" t="s">
        <v>38</v>
      </c>
      <c r="F78" s="40">
        <v>1</v>
      </c>
      <c r="G78" s="59">
        <v>1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9</v>
      </c>
      <c r="C79" s="52">
        <f t="shared" si="10"/>
      </c>
      <c r="D79" s="2" t="s">
        <v>164</v>
      </c>
      <c r="E79" s="80" t="s">
        <v>41</v>
      </c>
      <c r="F79" s="40">
        <v>1</v>
      </c>
      <c r="G79" s="59">
        <v>1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9</v>
      </c>
      <c r="C80" s="52">
        <f t="shared" si="10"/>
      </c>
      <c r="D80" s="2" t="s">
        <v>161</v>
      </c>
      <c r="E80" s="80" t="s">
        <v>43</v>
      </c>
      <c r="F80" s="40">
        <v>1</v>
      </c>
      <c r="G80" s="59">
        <v>1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9</v>
      </c>
      <c r="C81" s="52">
        <f t="shared" si="10"/>
      </c>
      <c r="D81" s="2" t="s">
        <v>56</v>
      </c>
      <c r="E81" s="80" t="s">
        <v>42</v>
      </c>
      <c r="F81" s="40">
        <v>1</v>
      </c>
      <c r="G81" s="59">
        <v>1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9</v>
      </c>
      <c r="C82" s="52">
        <f t="shared" si="10"/>
      </c>
      <c r="D82" s="2" t="s">
        <v>286</v>
      </c>
      <c r="E82" s="80" t="s">
        <v>39</v>
      </c>
      <c r="F82" s="40">
        <v>1</v>
      </c>
      <c r="G82" s="59">
        <v>1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/>
      <c r="B83" s="32"/>
      <c r="C83" s="52"/>
      <c r="D83" s="2" t="s">
        <v>287</v>
      </c>
      <c r="E83" s="80" t="s">
        <v>44</v>
      </c>
      <c r="F83" s="40">
        <v>1</v>
      </c>
      <c r="G83" s="59">
        <v>1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/>
      <c r="B84" s="32"/>
      <c r="C84" s="52"/>
      <c r="D84" s="2" t="s">
        <v>166</v>
      </c>
      <c r="E84" s="80" t="s">
        <v>42</v>
      </c>
      <c r="F84" s="40">
        <v>1</v>
      </c>
      <c r="G84" s="59">
        <v>1</v>
      </c>
      <c r="H84" s="30">
        <v>0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/>
      <c r="B85" s="32"/>
      <c r="C85" s="52"/>
      <c r="D85" s="2" t="s">
        <v>59</v>
      </c>
      <c r="E85" s="80" t="s">
        <v>40</v>
      </c>
      <c r="F85" s="40">
        <v>1</v>
      </c>
      <c r="G85" s="59">
        <v>0</v>
      </c>
      <c r="H85" s="30">
        <v>1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/>
      <c r="B86" s="32"/>
      <c r="C86" s="52"/>
      <c r="D86" s="2" t="s">
        <v>28</v>
      </c>
      <c r="E86" s="80" t="s">
        <v>40</v>
      </c>
      <c r="F86" s="40">
        <v>1</v>
      </c>
      <c r="G86" s="59">
        <v>0</v>
      </c>
      <c r="H86" s="30">
        <v>1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/>
      <c r="B87" s="32"/>
      <c r="C87" s="52"/>
      <c r="D87" s="2" t="s">
        <v>34</v>
      </c>
      <c r="E87" s="80" t="s">
        <v>41</v>
      </c>
      <c r="F87" s="40">
        <v>1</v>
      </c>
      <c r="G87" s="59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/>
      <c r="B88" s="32"/>
      <c r="C88" s="52"/>
      <c r="D88" s="2" t="s">
        <v>14</v>
      </c>
      <c r="E88" s="80" t="s">
        <v>42</v>
      </c>
      <c r="F88" s="40">
        <v>1</v>
      </c>
      <c r="G88" s="59">
        <v>1</v>
      </c>
      <c r="H88" s="30">
        <v>0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/>
      <c r="B89" s="32"/>
      <c r="C89" s="52"/>
      <c r="D89" s="2" t="s">
        <v>233</v>
      </c>
      <c r="E89" s="80" t="s">
        <v>40</v>
      </c>
      <c r="F89" s="40">
        <v>1</v>
      </c>
      <c r="G89" s="59">
        <v>1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/>
      <c r="B90" s="32"/>
      <c r="C90" s="52"/>
      <c r="D90" s="2" t="s">
        <v>19</v>
      </c>
      <c r="E90" s="80" t="s">
        <v>40</v>
      </c>
      <c r="F90" s="40">
        <v>1</v>
      </c>
      <c r="G90" s="59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/>
      <c r="B91" s="32"/>
      <c r="C91" s="52"/>
      <c r="D91" s="2" t="s">
        <v>236</v>
      </c>
      <c r="E91" s="80" t="s">
        <v>44</v>
      </c>
      <c r="F91" s="40">
        <v>1</v>
      </c>
      <c r="G91" s="59">
        <v>0</v>
      </c>
      <c r="H91" s="30">
        <v>1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/>
      <c r="B92" s="32"/>
      <c r="C92" s="52"/>
      <c r="D92" s="2" t="s">
        <v>172</v>
      </c>
      <c r="E92" s="80" t="s">
        <v>35</v>
      </c>
      <c r="F92" s="40">
        <v>1</v>
      </c>
      <c r="G92" s="59">
        <v>1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 hidden="1">
      <c r="A93" s="32"/>
      <c r="B93" s="32"/>
      <c r="C93" s="52"/>
      <c r="D93" s="2"/>
      <c r="E93" s="80"/>
      <c r="F93" s="40"/>
      <c r="G93" s="59"/>
      <c r="H93" s="30"/>
      <c r="I93" s="31"/>
      <c r="J93" s="20"/>
      <c r="K93" s="20">
        <f t="shared" si="7"/>
      </c>
      <c r="L93" s="20"/>
      <c r="M93" s="20"/>
    </row>
    <row r="94" spans="1:13" s="16" customFormat="1" ht="15.75" hidden="1">
      <c r="A94" s="32"/>
      <c r="B94" s="32"/>
      <c r="C94" s="52"/>
      <c r="D94" s="2"/>
      <c r="E94" s="80"/>
      <c r="F94" s="40"/>
      <c r="G94" s="59"/>
      <c r="H94" s="30"/>
      <c r="I94" s="31"/>
      <c r="J94" s="20"/>
      <c r="K94" s="20">
        <f t="shared" si="7"/>
      </c>
      <c r="L94" s="20"/>
      <c r="M94" s="20"/>
    </row>
    <row r="95" spans="1:13" s="16" customFormat="1" ht="15.75" hidden="1">
      <c r="A95" s="32"/>
      <c r="B95" s="32"/>
      <c r="C95" s="52"/>
      <c r="D95" s="2"/>
      <c r="E95" s="80"/>
      <c r="F95" s="40"/>
      <c r="G95" s="59"/>
      <c r="H95" s="30"/>
      <c r="I95" s="31"/>
      <c r="J95" s="20"/>
      <c r="K95" s="20">
        <f t="shared" si="7"/>
      </c>
      <c r="L95" s="20"/>
      <c r="M95" s="20"/>
    </row>
    <row r="96" spans="1:13" s="16" customFormat="1" ht="15.75" hidden="1">
      <c r="A96" s="32"/>
      <c r="B96" s="32"/>
      <c r="C96" s="52"/>
      <c r="D96" s="2"/>
      <c r="E96" s="80"/>
      <c r="F96" s="40"/>
      <c r="G96" s="59"/>
      <c r="H96" s="30"/>
      <c r="I96" s="31"/>
      <c r="J96" s="20"/>
      <c r="K96" s="20">
        <f t="shared" si="7"/>
      </c>
      <c r="L96" s="20"/>
      <c r="M96" s="20"/>
    </row>
    <row r="97" spans="1:13" s="16" customFormat="1" ht="15.75" hidden="1">
      <c r="A97" s="32"/>
      <c r="B97" s="32"/>
      <c r="C97" s="52"/>
      <c r="D97" s="2"/>
      <c r="E97" s="80"/>
      <c r="F97" s="40"/>
      <c r="G97" s="59"/>
      <c r="H97" s="30"/>
      <c r="I97" s="31"/>
      <c r="J97" s="20"/>
      <c r="K97" s="20">
        <f t="shared" si="7"/>
      </c>
      <c r="L97" s="20"/>
      <c r="M97" s="20"/>
    </row>
    <row r="98" spans="1:13" s="16" customFormat="1" ht="15.75" hidden="1">
      <c r="A98" s="32"/>
      <c r="B98" s="32"/>
      <c r="C98" s="52"/>
      <c r="D98" s="2"/>
      <c r="E98" s="80"/>
      <c r="F98" s="40"/>
      <c r="G98" s="59"/>
      <c r="H98" s="30"/>
      <c r="I98" s="31"/>
      <c r="J98" s="20"/>
      <c r="K98" s="20">
        <f t="shared" si="7"/>
      </c>
      <c r="L98" s="20"/>
      <c r="M98" s="20"/>
    </row>
    <row r="99" spans="1:13" s="16" customFormat="1" ht="15.75" hidden="1">
      <c r="A99" s="32"/>
      <c r="B99" s="32"/>
      <c r="C99" s="52"/>
      <c r="D99" s="2"/>
      <c r="E99" s="80"/>
      <c r="F99" s="40"/>
      <c r="G99" s="59"/>
      <c r="H99" s="30"/>
      <c r="I99" s="31"/>
      <c r="J99" s="20"/>
      <c r="K99" s="20">
        <f t="shared" si="7"/>
      </c>
      <c r="L99" s="20"/>
      <c r="M99" s="20"/>
    </row>
    <row r="100" spans="1:13" s="16" customFormat="1" ht="15.75" hidden="1">
      <c r="A100" s="32"/>
      <c r="B100" s="32"/>
      <c r="C100" s="52"/>
      <c r="D100" s="2"/>
      <c r="E100" s="80"/>
      <c r="F100" s="40"/>
      <c r="G100" s="59"/>
      <c r="H100" s="30"/>
      <c r="I100" s="31"/>
      <c r="J100" s="20"/>
      <c r="K100" s="20">
        <f aca="true" t="shared" si="11" ref="K100:K143">IF(F100="","",IF(SUM(G100:I100)=F100,"ok","ERRORE"))</f>
      </c>
      <c r="L100" s="20"/>
      <c r="M100" s="20"/>
    </row>
    <row r="101" spans="1:13" s="16" customFormat="1" ht="15.75" hidden="1">
      <c r="A101" s="32"/>
      <c r="B101" s="32"/>
      <c r="C101" s="52"/>
      <c r="D101" s="2"/>
      <c r="E101" s="80"/>
      <c r="F101" s="40"/>
      <c r="G101" s="59"/>
      <c r="H101" s="30"/>
      <c r="I101" s="31"/>
      <c r="J101" s="20"/>
      <c r="K101" s="20">
        <f t="shared" si="11"/>
      </c>
      <c r="L101" s="20"/>
      <c r="M101" s="20"/>
    </row>
    <row r="102" spans="1:13" s="16" customFormat="1" ht="15.75" hidden="1">
      <c r="A102" s="32"/>
      <c r="B102" s="32"/>
      <c r="C102" s="52"/>
      <c r="D102" s="2"/>
      <c r="E102" s="80"/>
      <c r="F102" s="40"/>
      <c r="G102" s="59"/>
      <c r="H102" s="30"/>
      <c r="I102" s="31"/>
      <c r="J102" s="20"/>
      <c r="K102" s="20">
        <f t="shared" si="11"/>
      </c>
      <c r="L102" s="20"/>
      <c r="M102" s="20"/>
    </row>
    <row r="103" spans="1:13" s="16" customFormat="1" ht="15.75" hidden="1">
      <c r="A103" s="32"/>
      <c r="B103" s="32"/>
      <c r="C103" s="52"/>
      <c r="D103" s="2"/>
      <c r="E103" s="80"/>
      <c r="F103" s="40"/>
      <c r="G103" s="59"/>
      <c r="H103" s="30"/>
      <c r="I103" s="31"/>
      <c r="J103" s="20"/>
      <c r="K103" s="20">
        <f t="shared" si="11"/>
      </c>
      <c r="L103" s="20"/>
      <c r="M103" s="20"/>
    </row>
    <row r="104" spans="1:13" s="16" customFormat="1" ht="15.75" hidden="1">
      <c r="A104" s="32"/>
      <c r="B104" s="32"/>
      <c r="C104" s="52"/>
      <c r="D104" s="2"/>
      <c r="E104" s="80"/>
      <c r="F104" s="40"/>
      <c r="G104" s="59"/>
      <c r="H104" s="30"/>
      <c r="I104" s="31"/>
      <c r="J104" s="20"/>
      <c r="K104" s="20">
        <f t="shared" si="11"/>
      </c>
      <c r="L104" s="20"/>
      <c r="M104" s="20"/>
    </row>
    <row r="105" spans="1:13" s="16" customFormat="1" ht="15.75" hidden="1">
      <c r="A105" s="32"/>
      <c r="B105" s="32"/>
      <c r="C105" s="52"/>
      <c r="D105" s="2"/>
      <c r="E105" s="80"/>
      <c r="F105" s="40"/>
      <c r="G105" s="59"/>
      <c r="H105" s="30"/>
      <c r="I105" s="31"/>
      <c r="J105" s="20"/>
      <c r="K105" s="20">
        <f t="shared" si="11"/>
      </c>
      <c r="L105" s="20"/>
      <c r="M105" s="20"/>
    </row>
    <row r="106" spans="1:13" s="16" customFormat="1" ht="15.75" hidden="1">
      <c r="A106" s="32"/>
      <c r="B106" s="32"/>
      <c r="C106" s="52"/>
      <c r="D106" s="2"/>
      <c r="E106" s="80"/>
      <c r="F106" s="40"/>
      <c r="G106" s="59"/>
      <c r="H106" s="30"/>
      <c r="I106" s="31"/>
      <c r="J106" s="20"/>
      <c r="K106" s="20">
        <f t="shared" si="11"/>
      </c>
      <c r="L106" s="20"/>
      <c r="M106" s="20"/>
    </row>
    <row r="107" spans="1:13" s="16" customFormat="1" ht="15.75" hidden="1">
      <c r="A107" s="32"/>
      <c r="B107" s="32"/>
      <c r="C107" s="52"/>
      <c r="D107" s="2"/>
      <c r="E107" s="80"/>
      <c r="F107" s="40"/>
      <c r="G107" s="59"/>
      <c r="H107" s="30"/>
      <c r="I107" s="31"/>
      <c r="J107" s="20"/>
      <c r="K107" s="20">
        <f t="shared" si="11"/>
      </c>
      <c r="L107" s="20"/>
      <c r="M107" s="20"/>
    </row>
    <row r="108" spans="1:13" s="16" customFormat="1" ht="15.75" hidden="1">
      <c r="A108" s="32"/>
      <c r="B108" s="32"/>
      <c r="C108" s="52"/>
      <c r="D108" s="2"/>
      <c r="E108" s="80"/>
      <c r="F108" s="40"/>
      <c r="G108" s="59"/>
      <c r="H108" s="30"/>
      <c r="I108" s="31"/>
      <c r="J108" s="20"/>
      <c r="K108" s="20">
        <f t="shared" si="11"/>
      </c>
      <c r="L108" s="20"/>
      <c r="M108" s="20"/>
    </row>
    <row r="109" spans="1:13" s="16" customFormat="1" ht="15.75" hidden="1">
      <c r="A109" s="32"/>
      <c r="B109" s="32"/>
      <c r="C109" s="52"/>
      <c r="D109" s="2"/>
      <c r="E109" s="80"/>
      <c r="F109" s="40"/>
      <c r="G109" s="59"/>
      <c r="H109" s="30"/>
      <c r="I109" s="31"/>
      <c r="J109" s="20"/>
      <c r="K109" s="20">
        <f t="shared" si="11"/>
      </c>
      <c r="L109" s="20"/>
      <c r="M109" s="20"/>
    </row>
    <row r="110" spans="1:13" s="16" customFormat="1" ht="15.75" hidden="1">
      <c r="A110" s="32"/>
      <c r="B110" s="32"/>
      <c r="C110" s="52"/>
      <c r="D110" s="2"/>
      <c r="E110" s="80"/>
      <c r="F110" s="40"/>
      <c r="G110" s="59"/>
      <c r="H110" s="30"/>
      <c r="I110" s="31"/>
      <c r="J110" s="20"/>
      <c r="K110" s="20">
        <f t="shared" si="11"/>
      </c>
      <c r="L110" s="20"/>
      <c r="M110" s="20"/>
    </row>
    <row r="111" spans="1:13" s="16" customFormat="1" ht="15.75" hidden="1">
      <c r="A111" s="32"/>
      <c r="B111" s="32"/>
      <c r="C111" s="52"/>
      <c r="D111" s="2"/>
      <c r="E111" s="80"/>
      <c r="F111" s="40"/>
      <c r="G111" s="59"/>
      <c r="H111" s="30"/>
      <c r="I111" s="31"/>
      <c r="J111" s="20"/>
      <c r="K111" s="20">
        <f t="shared" si="11"/>
      </c>
      <c r="L111" s="20"/>
      <c r="M111" s="20"/>
    </row>
    <row r="112" spans="1:13" s="16" customFormat="1" ht="15.75" hidden="1">
      <c r="A112" s="32"/>
      <c r="B112" s="32"/>
      <c r="C112" s="52"/>
      <c r="D112" s="2"/>
      <c r="E112" s="80"/>
      <c r="F112" s="40"/>
      <c r="G112" s="59"/>
      <c r="H112" s="30"/>
      <c r="I112" s="31"/>
      <c r="J112" s="20"/>
      <c r="K112" s="20">
        <f t="shared" si="11"/>
      </c>
      <c r="L112" s="20"/>
      <c r="M112" s="20"/>
    </row>
    <row r="113" spans="1:13" s="16" customFormat="1" ht="15.75" hidden="1">
      <c r="A113" s="32"/>
      <c r="B113" s="32"/>
      <c r="C113" s="52"/>
      <c r="D113" s="2"/>
      <c r="E113" s="80"/>
      <c r="F113" s="40"/>
      <c r="G113" s="59"/>
      <c r="H113" s="30"/>
      <c r="I113" s="31"/>
      <c r="J113" s="20"/>
      <c r="K113" s="20">
        <f t="shared" si="11"/>
      </c>
      <c r="L113" s="20"/>
      <c r="M113" s="20"/>
    </row>
    <row r="114" spans="1:13" s="16" customFormat="1" ht="15.75" hidden="1">
      <c r="A114" s="32"/>
      <c r="B114" s="32"/>
      <c r="C114" s="52"/>
      <c r="D114" s="2"/>
      <c r="E114" s="80"/>
      <c r="F114" s="40"/>
      <c r="G114" s="59"/>
      <c r="H114" s="30"/>
      <c r="I114" s="31"/>
      <c r="J114" s="20"/>
      <c r="K114" s="20">
        <f t="shared" si="11"/>
      </c>
      <c r="L114" s="20"/>
      <c r="M114" s="20"/>
    </row>
    <row r="115" spans="1:13" s="16" customFormat="1" ht="15.75" hidden="1">
      <c r="A115" s="32"/>
      <c r="B115" s="32"/>
      <c r="C115" s="52"/>
      <c r="D115" s="2"/>
      <c r="E115" s="80"/>
      <c r="F115" s="40"/>
      <c r="G115" s="59"/>
      <c r="H115" s="30"/>
      <c r="I115" s="31"/>
      <c r="J115" s="20"/>
      <c r="K115" s="20">
        <f t="shared" si="11"/>
      </c>
      <c r="L115" s="20"/>
      <c r="M115" s="20"/>
    </row>
    <row r="116" spans="1:13" s="16" customFormat="1" ht="15.75" hidden="1">
      <c r="A116" s="32"/>
      <c r="B116" s="32"/>
      <c r="C116" s="52"/>
      <c r="D116" s="2"/>
      <c r="E116" s="80"/>
      <c r="F116" s="40"/>
      <c r="G116" s="59"/>
      <c r="H116" s="30"/>
      <c r="I116" s="31"/>
      <c r="J116" s="20"/>
      <c r="K116" s="20">
        <f t="shared" si="11"/>
      </c>
      <c r="L116" s="20"/>
      <c r="M116" s="20"/>
    </row>
    <row r="117" spans="1:13" s="16" customFormat="1" ht="15.75" hidden="1">
      <c r="A117" s="32"/>
      <c r="B117" s="32"/>
      <c r="C117" s="52"/>
      <c r="D117" s="2"/>
      <c r="E117" s="80"/>
      <c r="F117" s="40"/>
      <c r="G117" s="59"/>
      <c r="H117" s="30"/>
      <c r="I117" s="31"/>
      <c r="J117" s="20"/>
      <c r="K117" s="20">
        <f t="shared" si="11"/>
      </c>
      <c r="L117" s="20"/>
      <c r="M117" s="20"/>
    </row>
    <row r="118" spans="1:13" s="16" customFormat="1" ht="15.75" hidden="1">
      <c r="A118" s="32"/>
      <c r="B118" s="32"/>
      <c r="C118" s="52"/>
      <c r="D118" s="2"/>
      <c r="E118" s="80"/>
      <c r="F118" s="40"/>
      <c r="G118" s="59"/>
      <c r="H118" s="30"/>
      <c r="I118" s="31"/>
      <c r="J118" s="20"/>
      <c r="K118" s="20">
        <f t="shared" si="11"/>
      </c>
      <c r="L118" s="20"/>
      <c r="M118" s="20"/>
    </row>
    <row r="119" spans="1:13" s="16" customFormat="1" ht="15.75" hidden="1">
      <c r="A119" s="32"/>
      <c r="B119" s="32"/>
      <c r="C119" s="52"/>
      <c r="D119" s="2"/>
      <c r="E119" s="80"/>
      <c r="F119" s="40"/>
      <c r="G119" s="59"/>
      <c r="H119" s="30"/>
      <c r="I119" s="31"/>
      <c r="J119" s="20"/>
      <c r="K119" s="20">
        <f t="shared" si="11"/>
      </c>
      <c r="L119" s="20"/>
      <c r="M119" s="20"/>
    </row>
    <row r="120" spans="1:13" s="16" customFormat="1" ht="15.75" hidden="1">
      <c r="A120" s="32"/>
      <c r="B120" s="32"/>
      <c r="C120" s="52"/>
      <c r="D120" s="2"/>
      <c r="E120" s="80"/>
      <c r="F120" s="40"/>
      <c r="G120" s="59"/>
      <c r="H120" s="30"/>
      <c r="I120" s="31"/>
      <c r="J120" s="20"/>
      <c r="K120" s="20">
        <f t="shared" si="11"/>
      </c>
      <c r="L120" s="20"/>
      <c r="M120" s="20"/>
    </row>
    <row r="121" spans="1:13" s="16" customFormat="1" ht="15.75" hidden="1">
      <c r="A121" s="32"/>
      <c r="B121" s="32"/>
      <c r="C121" s="52"/>
      <c r="D121" s="2"/>
      <c r="E121" s="80"/>
      <c r="F121" s="40"/>
      <c r="G121" s="59"/>
      <c r="H121" s="30"/>
      <c r="I121" s="31"/>
      <c r="J121" s="20"/>
      <c r="K121" s="20">
        <f t="shared" si="11"/>
      </c>
      <c r="L121" s="20"/>
      <c r="M121" s="20"/>
    </row>
    <row r="122" spans="1:13" s="16" customFormat="1" ht="15.75" hidden="1">
      <c r="A122" s="32"/>
      <c r="B122" s="32"/>
      <c r="C122" s="52"/>
      <c r="D122" s="2"/>
      <c r="E122" s="80"/>
      <c r="F122" s="40"/>
      <c r="G122" s="59"/>
      <c r="H122" s="30"/>
      <c r="I122" s="31"/>
      <c r="J122" s="20"/>
      <c r="K122" s="20">
        <f t="shared" si="11"/>
      </c>
      <c r="L122" s="20"/>
      <c r="M122" s="20"/>
    </row>
    <row r="123" spans="1:13" s="16" customFormat="1" ht="15.75" hidden="1">
      <c r="A123" s="32"/>
      <c r="B123" s="32"/>
      <c r="C123" s="52"/>
      <c r="D123" s="2"/>
      <c r="E123" s="80"/>
      <c r="F123" s="40"/>
      <c r="G123" s="59"/>
      <c r="H123" s="30"/>
      <c r="I123" s="31"/>
      <c r="J123" s="20"/>
      <c r="K123" s="20">
        <f t="shared" si="11"/>
      </c>
      <c r="L123" s="20"/>
      <c r="M123" s="20"/>
    </row>
    <row r="124" spans="1:13" s="16" customFormat="1" ht="15.75" hidden="1">
      <c r="A124" s="32"/>
      <c r="B124" s="32"/>
      <c r="C124" s="52"/>
      <c r="D124" s="2"/>
      <c r="E124" s="80"/>
      <c r="F124" s="40"/>
      <c r="G124" s="59"/>
      <c r="H124" s="30"/>
      <c r="I124" s="31"/>
      <c r="J124" s="20"/>
      <c r="K124" s="20">
        <f t="shared" si="11"/>
      </c>
      <c r="L124" s="20"/>
      <c r="M124" s="20"/>
    </row>
    <row r="125" spans="1:13" s="16" customFormat="1" ht="15.75" hidden="1">
      <c r="A125" s="32"/>
      <c r="B125" s="32"/>
      <c r="C125" s="52"/>
      <c r="D125" s="2"/>
      <c r="E125" s="80"/>
      <c r="F125" s="40"/>
      <c r="G125" s="59"/>
      <c r="H125" s="30"/>
      <c r="I125" s="31"/>
      <c r="J125" s="20"/>
      <c r="K125" s="20">
        <f t="shared" si="11"/>
      </c>
      <c r="L125" s="20"/>
      <c r="M125" s="20"/>
    </row>
    <row r="126" spans="1:13" s="16" customFormat="1" ht="15.75" hidden="1">
      <c r="A126" s="32"/>
      <c r="B126" s="32"/>
      <c r="C126" s="52"/>
      <c r="D126" s="2"/>
      <c r="E126" s="80"/>
      <c r="F126" s="40"/>
      <c r="G126" s="59"/>
      <c r="H126" s="30"/>
      <c r="I126" s="31"/>
      <c r="J126" s="20"/>
      <c r="K126" s="20">
        <f t="shared" si="11"/>
      </c>
      <c r="L126" s="20"/>
      <c r="M126" s="20"/>
    </row>
    <row r="127" spans="1:13" s="16" customFormat="1" ht="15.75" hidden="1">
      <c r="A127" s="32"/>
      <c r="B127" s="32"/>
      <c r="C127" s="52"/>
      <c r="D127" s="2"/>
      <c r="E127" s="80"/>
      <c r="F127" s="40"/>
      <c r="G127" s="59"/>
      <c r="H127" s="30"/>
      <c r="I127" s="31"/>
      <c r="J127" s="20"/>
      <c r="K127" s="20">
        <f t="shared" si="11"/>
      </c>
      <c r="L127" s="20"/>
      <c r="M127" s="20"/>
    </row>
    <row r="128" spans="1:13" s="16" customFormat="1" ht="15.75" hidden="1">
      <c r="A128" s="32"/>
      <c r="B128" s="32"/>
      <c r="C128" s="52"/>
      <c r="D128" s="2"/>
      <c r="E128" s="80"/>
      <c r="F128" s="40"/>
      <c r="G128" s="59"/>
      <c r="H128" s="30"/>
      <c r="I128" s="31"/>
      <c r="J128" s="20"/>
      <c r="K128" s="20">
        <f t="shared" si="11"/>
      </c>
      <c r="L128" s="20"/>
      <c r="M128" s="20"/>
    </row>
    <row r="129" spans="1:13" s="16" customFormat="1" ht="15.75" hidden="1">
      <c r="A129" s="32"/>
      <c r="B129" s="32"/>
      <c r="C129" s="52"/>
      <c r="D129" s="2"/>
      <c r="E129" s="80"/>
      <c r="F129" s="40"/>
      <c r="G129" s="59"/>
      <c r="H129" s="30"/>
      <c r="I129" s="31"/>
      <c r="J129" s="20"/>
      <c r="K129" s="20">
        <f t="shared" si="11"/>
      </c>
      <c r="L129" s="20"/>
      <c r="M129" s="20"/>
    </row>
    <row r="130" spans="1:13" s="16" customFormat="1" ht="15.75" hidden="1">
      <c r="A130" s="32"/>
      <c r="B130" s="32"/>
      <c r="C130" s="52"/>
      <c r="D130" s="2"/>
      <c r="E130" s="80"/>
      <c r="F130" s="40"/>
      <c r="G130" s="59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/>
      <c r="B131" s="32"/>
      <c r="C131" s="52"/>
      <c r="D131" s="2"/>
      <c r="E131" s="80"/>
      <c r="F131" s="40"/>
      <c r="G131" s="59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/>
      <c r="B132" s="32"/>
      <c r="C132" s="52"/>
      <c r="D132" s="2"/>
      <c r="E132" s="80"/>
      <c r="F132" s="40"/>
      <c r="G132" s="59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/>
      <c r="B133" s="32"/>
      <c r="C133" s="52"/>
      <c r="D133" s="2"/>
      <c r="E133" s="80"/>
      <c r="F133" s="40"/>
      <c r="G133" s="59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/>
      <c r="B134" s="32"/>
      <c r="C134" s="52"/>
      <c r="D134" s="2"/>
      <c r="E134" s="80"/>
      <c r="F134" s="40"/>
      <c r="G134" s="59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/>
      <c r="B135" s="32"/>
      <c r="C135" s="52"/>
      <c r="D135" s="2"/>
      <c r="E135" s="80"/>
      <c r="F135" s="40"/>
      <c r="G135" s="59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/>
      <c r="B136" s="32"/>
      <c r="C136" s="52"/>
      <c r="D136" s="2"/>
      <c r="E136" s="80"/>
      <c r="F136" s="40"/>
      <c r="G136" s="59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/>
      <c r="B137" s="32"/>
      <c r="C137" s="52"/>
      <c r="D137" s="2"/>
      <c r="E137" s="80"/>
      <c r="F137" s="40"/>
      <c r="G137" s="59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/>
      <c r="B138" s="32"/>
      <c r="C138" s="52"/>
      <c r="D138" s="2"/>
      <c r="E138" s="80"/>
      <c r="F138" s="40"/>
      <c r="G138" s="59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/>
      <c r="B139" s="32"/>
      <c r="C139" s="52"/>
      <c r="D139" s="2"/>
      <c r="E139" s="80"/>
      <c r="F139" s="40"/>
      <c r="G139" s="59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/>
      <c r="B140" s="32"/>
      <c r="C140" s="52"/>
      <c r="D140" s="2"/>
      <c r="E140" s="80"/>
      <c r="F140" s="40"/>
      <c r="G140" s="59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/>
      <c r="B141" s="32"/>
      <c r="C141" s="52"/>
      <c r="D141" s="2"/>
      <c r="E141" s="80"/>
      <c r="F141" s="40"/>
      <c r="G141" s="59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/>
      <c r="B142" s="32"/>
      <c r="C142" s="52"/>
      <c r="D142" s="2"/>
      <c r="E142" s="80"/>
      <c r="F142" s="40"/>
      <c r="G142" s="59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>IF(B143="","",IF(B143=1,IF(B44="",1,""),IF(B44=B143,"",IF(B143&gt;B44,IF(#REF!="","",B143),""))))</f>
      </c>
      <c r="B143" s="32">
        <f>IF(D143="","",IF(F44="TOTALE",1,IF(F44&gt;F143,B44+1,IF(F44=F143,B44,""))))</f>
      </c>
      <c r="C143" s="52">
        <f>IF(A143="","",A143&amp;"°")</f>
      </c>
      <c r="D143" s="2"/>
      <c r="E143" s="80"/>
      <c r="F143" s="40"/>
      <c r="G143" s="59"/>
      <c r="H143" s="30"/>
      <c r="I143" s="31"/>
      <c r="J143" s="20"/>
      <c r="K143" s="20">
        <f t="shared" si="11"/>
      </c>
      <c r="L143" s="20"/>
      <c r="M143" s="20"/>
    </row>
    <row r="144" spans="6:11" ht="12.75">
      <c r="F144" s="6" t="s">
        <v>5</v>
      </c>
      <c r="G144" s="25" t="s">
        <v>49</v>
      </c>
      <c r="H144" s="78" t="s">
        <v>55</v>
      </c>
      <c r="I144" s="25" t="s">
        <v>50</v>
      </c>
      <c r="K144" s="20" t="str">
        <f>IF(F144="","",IF(SUM(G144:I144)=F144,"ok","ERRORE"))</f>
        <v>ERRORE</v>
      </c>
    </row>
    <row r="145" spans="5:11" ht="15">
      <c r="E145" s="66" t="s">
        <v>47</v>
      </c>
      <c r="F145" s="24">
        <f>SUM(F5:F143)</f>
        <v>238</v>
      </c>
      <c r="G145" s="22">
        <f>SUM(G5:G143)</f>
        <v>132</v>
      </c>
      <c r="H145" s="22">
        <f>SUM(H5:H143)</f>
        <v>91</v>
      </c>
      <c r="I145" s="22">
        <f>SUM(I5:I143)</f>
        <v>15</v>
      </c>
      <c r="K145" s="20" t="str">
        <f>IF(F145="","",IF(SUM(G145:I145)=F145,"ok","ERRORE"))</f>
        <v>ok</v>
      </c>
    </row>
    <row r="146" ht="12.75">
      <c r="K146" s="20">
        <f>IF(F146="","",IF(SUM(G146:I146)=F146,"ok","ERRORE"))</f>
      </c>
    </row>
    <row r="150" spans="6:9" ht="12.75">
      <c r="F150" s="3">
        <v>130</v>
      </c>
      <c r="G150" s="57">
        <v>73</v>
      </c>
      <c r="H150" s="56">
        <v>43</v>
      </c>
      <c r="I150" s="56">
        <v>14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view="pageBreakPreview" zoomScale="115" zoomScaleSheetLayoutView="115" zoomScalePageLayoutView="0" workbookViewId="0" topLeftCell="A290">
      <selection activeCell="D192" sqref="D192:J302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5" bestFit="1" customWidth="1"/>
    <col min="6" max="6" width="8.7109375" style="45" customWidth="1"/>
    <col min="7" max="7" width="8.8515625" style="44" customWidth="1"/>
    <col min="8" max="8" width="8.57421875" style="25" customWidth="1"/>
    <col min="9" max="9" width="8.57421875" style="64" customWidth="1"/>
    <col min="10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7" t="s">
        <v>7</v>
      </c>
      <c r="E1" s="98"/>
      <c r="F1" s="98"/>
      <c r="G1" s="98"/>
      <c r="H1" s="91"/>
      <c r="I1" s="91"/>
      <c r="J1" s="92"/>
    </row>
    <row r="2" spans="7:9" ht="7.5" customHeight="1" thickBot="1">
      <c r="G2" s="41"/>
      <c r="I2" s="25"/>
    </row>
    <row r="3" spans="3:10" s="12" customFormat="1" ht="19.5" thickBot="1">
      <c r="C3" s="9"/>
      <c r="D3" s="89" t="s">
        <v>1</v>
      </c>
      <c r="E3" s="101"/>
      <c r="F3" s="101"/>
      <c r="G3" s="101"/>
      <c r="H3" s="91"/>
      <c r="I3" s="91"/>
      <c r="J3" s="92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2">
        <f>IF(A4="",IF(A5=1,"Classifica",""),A4&amp;"°")</f>
      </c>
      <c r="D4" s="4"/>
      <c r="E4" s="18"/>
      <c r="F4" s="19"/>
      <c r="G4" s="42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2">
        <f>IF(A5="",IF(A6=1,"Classifica",""),A5&amp;"°")</f>
      </c>
      <c r="D5" s="5"/>
      <c r="E5" s="19"/>
      <c r="F5" s="19"/>
      <c r="G5" s="102" t="s">
        <v>48</v>
      </c>
      <c r="H5" s="103"/>
      <c r="I5" s="103"/>
      <c r="J5" s="103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2" t="str">
        <f>IF(A6="",IF(A7=1,"Classifica",""),A6&amp;"°")</f>
        <v>Classifica</v>
      </c>
      <c r="D6" s="5" t="s">
        <v>2</v>
      </c>
      <c r="E6" s="19" t="s">
        <v>3</v>
      </c>
      <c r="F6" s="19"/>
      <c r="G6" s="76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 aca="true" t="shared" si="0" ref="A7:A70">IF(B7="","",IF(B7=1,IF(B6="",1,""),IF(B6=B7,"",IF(B7&gt;B6,IF(D8="","",B7),""))))</f>
        <v>1</v>
      </c>
      <c r="B7" s="32">
        <f aca="true" t="shared" si="1" ref="B7:B70">IF(D7="","",IF(G6="TOTALE",1,IF(G6&gt;G7,B6+1,IF(G6=G7,B6,""))))</f>
        <v>1</v>
      </c>
      <c r="C7" s="52" t="str">
        <f aca="true" t="shared" si="2" ref="C7:C70">IF(A7="",IF(A8=1,"Classifica",""),A7&amp;"°")</f>
        <v>1°</v>
      </c>
      <c r="D7" s="1" t="s">
        <v>205</v>
      </c>
      <c r="E7" s="72" t="s">
        <v>145</v>
      </c>
      <c r="F7" s="83" t="s">
        <v>101</v>
      </c>
      <c r="G7" s="61">
        <v>8</v>
      </c>
      <c r="H7" s="26">
        <v>8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t="shared" si="0"/>
        <v>2</v>
      </c>
      <c r="B8" s="32">
        <f t="shared" si="1"/>
        <v>2</v>
      </c>
      <c r="C8" s="52" t="str">
        <f t="shared" si="2"/>
        <v>2°</v>
      </c>
      <c r="D8" s="2" t="s">
        <v>124</v>
      </c>
      <c r="E8" s="73" t="s">
        <v>153</v>
      </c>
      <c r="F8" s="84" t="s">
        <v>101</v>
      </c>
      <c r="G8" s="62">
        <v>5</v>
      </c>
      <c r="H8" s="29">
        <v>4</v>
      </c>
      <c r="I8" s="30">
        <v>1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3</v>
      </c>
      <c r="B9" s="32">
        <f t="shared" si="1"/>
        <v>3</v>
      </c>
      <c r="C9" s="52" t="str">
        <f t="shared" si="2"/>
        <v>3°</v>
      </c>
      <c r="D9" s="2" t="s">
        <v>125</v>
      </c>
      <c r="E9" s="73" t="s">
        <v>153</v>
      </c>
      <c r="F9" s="84" t="s">
        <v>101</v>
      </c>
      <c r="G9" s="62">
        <v>4</v>
      </c>
      <c r="H9" s="29">
        <v>1</v>
      </c>
      <c r="I9" s="30">
        <v>3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</c>
      <c r="B10" s="32">
        <f t="shared" si="1"/>
        <v>3</v>
      </c>
      <c r="C10" s="52">
        <f t="shared" si="2"/>
      </c>
      <c r="D10" s="2" t="s">
        <v>182</v>
      </c>
      <c r="E10" s="73" t="s">
        <v>185</v>
      </c>
      <c r="F10" s="84" t="s">
        <v>101</v>
      </c>
      <c r="G10" s="62">
        <v>4</v>
      </c>
      <c r="H10" s="29">
        <v>0</v>
      </c>
      <c r="I10" s="30">
        <v>4</v>
      </c>
      <c r="J10" s="31">
        <v>0</v>
      </c>
      <c r="M10" s="12" t="str">
        <f t="shared" si="3"/>
        <v>ok</v>
      </c>
    </row>
    <row r="11" spans="1:13" s="7" customFormat="1" ht="15.75">
      <c r="A11" s="32">
        <f t="shared" si="0"/>
      </c>
      <c r="B11" s="32">
        <f t="shared" si="1"/>
        <v>3</v>
      </c>
      <c r="C11" s="52">
        <f t="shared" si="2"/>
      </c>
      <c r="D11" s="2" t="s">
        <v>138</v>
      </c>
      <c r="E11" s="73" t="s">
        <v>145</v>
      </c>
      <c r="F11" s="84" t="s">
        <v>101</v>
      </c>
      <c r="G11" s="62">
        <v>4</v>
      </c>
      <c r="H11" s="29">
        <v>2</v>
      </c>
      <c r="I11" s="30">
        <v>1</v>
      </c>
      <c r="J11" s="31">
        <v>1</v>
      </c>
      <c r="M11" s="12" t="str">
        <f t="shared" si="3"/>
        <v>ok</v>
      </c>
    </row>
    <row r="12" spans="1:13" s="7" customFormat="1" ht="15.75">
      <c r="A12" s="32">
        <f t="shared" si="0"/>
        <v>4</v>
      </c>
      <c r="B12" s="32">
        <f t="shared" si="1"/>
        <v>4</v>
      </c>
      <c r="C12" s="52" t="str">
        <f t="shared" si="2"/>
        <v>4°</v>
      </c>
      <c r="D12" s="2" t="s">
        <v>183</v>
      </c>
      <c r="E12" s="73" t="s">
        <v>185</v>
      </c>
      <c r="F12" s="84" t="s">
        <v>101</v>
      </c>
      <c r="G12" s="62">
        <v>3</v>
      </c>
      <c r="H12" s="29">
        <v>3</v>
      </c>
      <c r="I12" s="30">
        <v>0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4</v>
      </c>
      <c r="C13" s="52">
        <f t="shared" si="2"/>
      </c>
      <c r="D13" s="2" t="s">
        <v>139</v>
      </c>
      <c r="E13" s="73" t="s">
        <v>146</v>
      </c>
      <c r="F13" s="84" t="s">
        <v>101</v>
      </c>
      <c r="G13" s="62">
        <v>3</v>
      </c>
      <c r="H13" s="29">
        <v>1</v>
      </c>
      <c r="I13" s="30">
        <v>2</v>
      </c>
      <c r="J13" s="31">
        <v>0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4</v>
      </c>
      <c r="C14" s="52">
        <f t="shared" si="2"/>
      </c>
      <c r="D14" s="2" t="s">
        <v>123</v>
      </c>
      <c r="E14" s="73" t="s">
        <v>153</v>
      </c>
      <c r="F14" s="84" t="s">
        <v>101</v>
      </c>
      <c r="G14" s="62">
        <v>3</v>
      </c>
      <c r="H14" s="29">
        <v>2</v>
      </c>
      <c r="I14" s="30">
        <v>1</v>
      </c>
      <c r="J14" s="31">
        <v>0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4</v>
      </c>
      <c r="C15" s="52">
        <f t="shared" si="2"/>
      </c>
      <c r="D15" s="2" t="s">
        <v>136</v>
      </c>
      <c r="E15" s="73" t="s">
        <v>145</v>
      </c>
      <c r="F15" s="84" t="s">
        <v>101</v>
      </c>
      <c r="G15" s="62">
        <v>3</v>
      </c>
      <c r="H15" s="29">
        <v>0</v>
      </c>
      <c r="I15" s="30">
        <v>3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4</v>
      </c>
      <c r="C16" s="52">
        <f t="shared" si="2"/>
      </c>
      <c r="D16" s="2" t="s">
        <v>126</v>
      </c>
      <c r="E16" s="73" t="s">
        <v>153</v>
      </c>
      <c r="F16" s="84" t="s">
        <v>101</v>
      </c>
      <c r="G16" s="62">
        <v>3</v>
      </c>
      <c r="H16" s="29">
        <v>2</v>
      </c>
      <c r="I16" s="30">
        <v>1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4</v>
      </c>
      <c r="C17" s="52">
        <f t="shared" si="2"/>
      </c>
      <c r="D17" s="2" t="s">
        <v>251</v>
      </c>
      <c r="E17" s="73" t="s">
        <v>145</v>
      </c>
      <c r="F17" s="84" t="s">
        <v>101</v>
      </c>
      <c r="G17" s="62">
        <v>3</v>
      </c>
      <c r="H17" s="29">
        <v>1</v>
      </c>
      <c r="I17" s="30">
        <v>1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4</v>
      </c>
      <c r="C18" s="52">
        <f t="shared" si="2"/>
      </c>
      <c r="D18" s="2" t="s">
        <v>194</v>
      </c>
      <c r="E18" s="73" t="s">
        <v>143</v>
      </c>
      <c r="F18" s="84" t="s">
        <v>101</v>
      </c>
      <c r="G18" s="62">
        <v>3</v>
      </c>
      <c r="H18" s="29">
        <v>0</v>
      </c>
      <c r="I18" s="30">
        <v>2</v>
      </c>
      <c r="J18" s="31">
        <v>1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4</v>
      </c>
      <c r="C19" s="52">
        <f t="shared" si="2"/>
      </c>
      <c r="D19" s="2" t="s">
        <v>140</v>
      </c>
      <c r="E19" s="73" t="s">
        <v>146</v>
      </c>
      <c r="F19" s="84" t="s">
        <v>101</v>
      </c>
      <c r="G19" s="62">
        <v>3</v>
      </c>
      <c r="H19" s="29">
        <v>2</v>
      </c>
      <c r="I19" s="30">
        <v>1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4</v>
      </c>
      <c r="C20" s="52">
        <f t="shared" si="2"/>
      </c>
      <c r="D20" s="2" t="s">
        <v>187</v>
      </c>
      <c r="E20" s="73" t="s">
        <v>227</v>
      </c>
      <c r="F20" s="51" t="s">
        <v>101</v>
      </c>
      <c r="G20" s="62">
        <v>3</v>
      </c>
      <c r="H20" s="29">
        <v>3</v>
      </c>
      <c r="I20" s="30">
        <v>0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</c>
      <c r="B21" s="32">
        <f t="shared" si="1"/>
        <v>4</v>
      </c>
      <c r="C21" s="52">
        <f t="shared" si="2"/>
      </c>
      <c r="D21" s="2" t="s">
        <v>137</v>
      </c>
      <c r="E21" s="73" t="s">
        <v>145</v>
      </c>
      <c r="F21" s="51" t="s">
        <v>101</v>
      </c>
      <c r="G21" s="62">
        <v>3</v>
      </c>
      <c r="H21" s="29">
        <v>1</v>
      </c>
      <c r="I21" s="30">
        <v>2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4</v>
      </c>
      <c r="C22" s="52">
        <f t="shared" si="2"/>
      </c>
      <c r="D22" s="2" t="s">
        <v>203</v>
      </c>
      <c r="E22" s="73" t="s">
        <v>144</v>
      </c>
      <c r="F22" s="51" t="s">
        <v>101</v>
      </c>
      <c r="G22" s="62">
        <v>3</v>
      </c>
      <c r="H22" s="29">
        <v>0</v>
      </c>
      <c r="I22" s="30">
        <v>2</v>
      </c>
      <c r="J22" s="31">
        <v>1</v>
      </c>
      <c r="M22" s="12" t="str">
        <f t="shared" si="3"/>
        <v>ok</v>
      </c>
    </row>
    <row r="23" spans="1:13" s="7" customFormat="1" ht="15.75">
      <c r="A23" s="32">
        <f t="shared" si="0"/>
        <v>5</v>
      </c>
      <c r="B23" s="32">
        <f t="shared" si="1"/>
        <v>5</v>
      </c>
      <c r="C23" s="52" t="str">
        <f t="shared" si="2"/>
        <v>5°</v>
      </c>
      <c r="D23" s="2" t="s">
        <v>250</v>
      </c>
      <c r="E23" s="73" t="s">
        <v>185</v>
      </c>
      <c r="F23" s="51" t="s">
        <v>101</v>
      </c>
      <c r="G23" s="62">
        <v>2</v>
      </c>
      <c r="H23" s="29">
        <v>2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5</v>
      </c>
      <c r="C24" s="52">
        <f t="shared" si="2"/>
      </c>
      <c r="D24" s="2" t="s">
        <v>199</v>
      </c>
      <c r="E24" s="73" t="s">
        <v>144</v>
      </c>
      <c r="F24" s="84" t="s">
        <v>101</v>
      </c>
      <c r="G24" s="62">
        <v>2</v>
      </c>
      <c r="H24" s="29">
        <v>2</v>
      </c>
      <c r="I24" s="30">
        <v>0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5</v>
      </c>
      <c r="C25" s="52">
        <f t="shared" si="2"/>
      </c>
      <c r="D25" s="2" t="s">
        <v>127</v>
      </c>
      <c r="E25" s="73" t="s">
        <v>153</v>
      </c>
      <c r="F25" s="84" t="s">
        <v>101</v>
      </c>
      <c r="G25" s="62">
        <v>2</v>
      </c>
      <c r="H25" s="29">
        <v>2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5</v>
      </c>
      <c r="C26" s="52">
        <f t="shared" si="2"/>
      </c>
      <c r="D26" s="2" t="s">
        <v>102</v>
      </c>
      <c r="E26" s="73" t="s">
        <v>142</v>
      </c>
      <c r="F26" s="84" t="s">
        <v>101</v>
      </c>
      <c r="G26" s="62">
        <v>2</v>
      </c>
      <c r="H26" s="29">
        <v>0</v>
      </c>
      <c r="I26" s="30">
        <v>0</v>
      </c>
      <c r="J26" s="31">
        <v>2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5</v>
      </c>
      <c r="C27" s="52">
        <f t="shared" si="2"/>
      </c>
      <c r="D27" s="2" t="s">
        <v>120</v>
      </c>
      <c r="E27" s="73" t="s">
        <v>153</v>
      </c>
      <c r="F27" s="51" t="s">
        <v>101</v>
      </c>
      <c r="G27" s="62">
        <v>2</v>
      </c>
      <c r="H27" s="29">
        <v>0</v>
      </c>
      <c r="I27" s="30">
        <v>2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5</v>
      </c>
      <c r="C28" s="52">
        <f t="shared" si="2"/>
      </c>
      <c r="D28" s="2" t="s">
        <v>106</v>
      </c>
      <c r="E28" s="73" t="s">
        <v>142</v>
      </c>
      <c r="F28" s="84" t="s">
        <v>101</v>
      </c>
      <c r="G28" s="62">
        <v>2</v>
      </c>
      <c r="H28" s="29">
        <v>0</v>
      </c>
      <c r="I28" s="30">
        <v>1</v>
      </c>
      <c r="J28" s="31">
        <v>1</v>
      </c>
      <c r="M28" s="12" t="str">
        <f t="shared" si="3"/>
        <v>ok</v>
      </c>
    </row>
    <row r="29" spans="1:13" s="7" customFormat="1" ht="15.75">
      <c r="A29" s="32">
        <f t="shared" si="0"/>
        <v>6</v>
      </c>
      <c r="B29" s="32">
        <f t="shared" si="1"/>
        <v>6</v>
      </c>
      <c r="C29" s="52" t="str">
        <f t="shared" si="2"/>
        <v>6°</v>
      </c>
      <c r="D29" s="2" t="s">
        <v>134</v>
      </c>
      <c r="E29" s="73" t="s">
        <v>144</v>
      </c>
      <c r="F29" s="51" t="s">
        <v>101</v>
      </c>
      <c r="G29" s="62">
        <v>1</v>
      </c>
      <c r="H29" s="29">
        <v>1</v>
      </c>
      <c r="I29" s="30">
        <v>0</v>
      </c>
      <c r="J29" s="31">
        <v>0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6</v>
      </c>
      <c r="C30" s="52">
        <f t="shared" si="2"/>
      </c>
      <c r="D30" s="2" t="s">
        <v>135</v>
      </c>
      <c r="E30" s="73" t="s">
        <v>144</v>
      </c>
      <c r="F30" s="51" t="s">
        <v>101</v>
      </c>
      <c r="G30" s="62">
        <v>1</v>
      </c>
      <c r="H30" s="29">
        <v>1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6</v>
      </c>
      <c r="C31" s="52">
        <f t="shared" si="2"/>
      </c>
      <c r="D31" s="2" t="s">
        <v>200</v>
      </c>
      <c r="E31" s="73" t="s">
        <v>144</v>
      </c>
      <c r="F31" s="84" t="s">
        <v>101</v>
      </c>
      <c r="G31" s="62">
        <v>1</v>
      </c>
      <c r="H31" s="29">
        <v>1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6</v>
      </c>
      <c r="C32" s="52">
        <f t="shared" si="2"/>
      </c>
      <c r="D32" s="2" t="s">
        <v>121</v>
      </c>
      <c r="E32" s="73" t="s">
        <v>153</v>
      </c>
      <c r="F32" s="84" t="s">
        <v>101</v>
      </c>
      <c r="G32" s="62">
        <v>1</v>
      </c>
      <c r="H32" s="29">
        <v>0</v>
      </c>
      <c r="I32" s="30">
        <v>1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6</v>
      </c>
      <c r="C33" s="52">
        <f t="shared" si="2"/>
      </c>
      <c r="D33" s="2" t="s">
        <v>103</v>
      </c>
      <c r="E33" s="73" t="s">
        <v>142</v>
      </c>
      <c r="F33" s="51" t="s">
        <v>101</v>
      </c>
      <c r="G33" s="62">
        <v>1</v>
      </c>
      <c r="H33" s="29">
        <v>1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6</v>
      </c>
      <c r="C34" s="52">
        <f t="shared" si="2"/>
      </c>
      <c r="D34" s="2" t="s">
        <v>245</v>
      </c>
      <c r="E34" s="73" t="s">
        <v>143</v>
      </c>
      <c r="F34" s="84" t="s">
        <v>101</v>
      </c>
      <c r="G34" s="40">
        <v>1</v>
      </c>
      <c r="H34" s="29">
        <v>1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6</v>
      </c>
      <c r="C35" s="52">
        <f t="shared" si="2"/>
      </c>
      <c r="D35" s="2" t="s">
        <v>177</v>
      </c>
      <c r="E35" s="73" t="s">
        <v>142</v>
      </c>
      <c r="F35" s="84" t="s">
        <v>101</v>
      </c>
      <c r="G35" s="40">
        <v>1</v>
      </c>
      <c r="H35" s="29">
        <v>1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6</v>
      </c>
      <c r="C36" s="52">
        <f t="shared" si="2"/>
      </c>
      <c r="D36" s="2" t="s">
        <v>195</v>
      </c>
      <c r="E36" s="73" t="s">
        <v>143</v>
      </c>
      <c r="F36" s="51" t="s">
        <v>101</v>
      </c>
      <c r="G36" s="40">
        <v>1</v>
      </c>
      <c r="H36" s="29">
        <v>1</v>
      </c>
      <c r="I36" s="30">
        <v>0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6</v>
      </c>
      <c r="C37" s="52">
        <f t="shared" si="2"/>
      </c>
      <c r="D37" s="2" t="s">
        <v>248</v>
      </c>
      <c r="E37" s="73" t="s">
        <v>185</v>
      </c>
      <c r="F37" s="84" t="s">
        <v>101</v>
      </c>
      <c r="G37" s="40">
        <v>1</v>
      </c>
      <c r="H37" s="29">
        <v>0</v>
      </c>
      <c r="I37" s="30">
        <v>1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6</v>
      </c>
      <c r="C38" s="52">
        <f t="shared" si="2"/>
      </c>
      <c r="D38" s="2" t="s">
        <v>249</v>
      </c>
      <c r="E38" s="73" t="s">
        <v>185</v>
      </c>
      <c r="F38" s="84" t="s">
        <v>101</v>
      </c>
      <c r="G38" s="40">
        <v>1</v>
      </c>
      <c r="H38" s="29">
        <v>1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6</v>
      </c>
      <c r="C39" s="52">
        <f t="shared" si="2"/>
      </c>
      <c r="D39" s="2" t="s">
        <v>128</v>
      </c>
      <c r="E39" s="73" t="s">
        <v>143</v>
      </c>
      <c r="F39" s="84" t="s">
        <v>101</v>
      </c>
      <c r="G39" s="40">
        <v>1</v>
      </c>
      <c r="H39" s="29">
        <v>1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6</v>
      </c>
      <c r="C40" s="52">
        <f t="shared" si="2"/>
      </c>
      <c r="D40" s="2" t="s">
        <v>141</v>
      </c>
      <c r="E40" s="73" t="s">
        <v>146</v>
      </c>
      <c r="F40" s="84" t="s">
        <v>101</v>
      </c>
      <c r="G40" s="40">
        <v>1</v>
      </c>
      <c r="H40" s="29">
        <v>1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6</v>
      </c>
      <c r="C41" s="52">
        <f t="shared" si="2"/>
      </c>
      <c r="D41" s="2" t="s">
        <v>276</v>
      </c>
      <c r="E41" s="73" t="s">
        <v>153</v>
      </c>
      <c r="F41" s="84" t="s">
        <v>101</v>
      </c>
      <c r="G41" s="40">
        <v>1</v>
      </c>
      <c r="H41" s="29">
        <v>1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6</v>
      </c>
      <c r="C42" s="52">
        <f t="shared" si="2"/>
      </c>
      <c r="D42" s="2" t="s">
        <v>201</v>
      </c>
      <c r="E42" s="73" t="s">
        <v>144</v>
      </c>
      <c r="F42" s="51" t="s">
        <v>101</v>
      </c>
      <c r="G42" s="40">
        <v>1</v>
      </c>
      <c r="H42" s="29">
        <v>1</v>
      </c>
      <c r="I42" s="30">
        <v>0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6</v>
      </c>
      <c r="C43" s="52">
        <f t="shared" si="2"/>
      </c>
      <c r="D43" s="2" t="s">
        <v>129</v>
      </c>
      <c r="E43" s="73" t="s">
        <v>143</v>
      </c>
      <c r="F43" s="51" t="s">
        <v>101</v>
      </c>
      <c r="G43" s="40">
        <v>1</v>
      </c>
      <c r="H43" s="29">
        <v>1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6</v>
      </c>
      <c r="C44" s="52">
        <f t="shared" si="2"/>
      </c>
      <c r="D44" s="2" t="s">
        <v>206</v>
      </c>
      <c r="E44" s="73" t="s">
        <v>145</v>
      </c>
      <c r="F44" s="84" t="s">
        <v>101</v>
      </c>
      <c r="G44" s="40">
        <v>1</v>
      </c>
      <c r="H44" s="29">
        <v>1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6</v>
      </c>
      <c r="C45" s="52">
        <f t="shared" si="2"/>
      </c>
      <c r="D45" s="2" t="s">
        <v>193</v>
      </c>
      <c r="E45" s="73" t="s">
        <v>153</v>
      </c>
      <c r="F45" s="51" t="s">
        <v>101</v>
      </c>
      <c r="G45" s="40">
        <v>1</v>
      </c>
      <c r="H45" s="29">
        <v>0</v>
      </c>
      <c r="I45" s="30">
        <v>1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6</v>
      </c>
      <c r="C46" s="52">
        <f t="shared" si="2"/>
      </c>
      <c r="D46" s="2" t="s">
        <v>104</v>
      </c>
      <c r="E46" s="73" t="s">
        <v>142</v>
      </c>
      <c r="F46" s="51" t="s">
        <v>101</v>
      </c>
      <c r="G46" s="40">
        <v>1</v>
      </c>
      <c r="H46" s="29">
        <v>0</v>
      </c>
      <c r="I46" s="30">
        <v>1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6</v>
      </c>
      <c r="C47" s="52">
        <f t="shared" si="2"/>
      </c>
      <c r="D47" s="2" t="s">
        <v>204</v>
      </c>
      <c r="E47" s="73" t="s">
        <v>144</v>
      </c>
      <c r="F47" s="51" t="s">
        <v>101</v>
      </c>
      <c r="G47" s="40">
        <v>1</v>
      </c>
      <c r="H47" s="29">
        <v>0</v>
      </c>
      <c r="I47" s="30">
        <v>1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6</v>
      </c>
      <c r="C48" s="52">
        <f t="shared" si="2"/>
      </c>
      <c r="D48" s="2" t="s">
        <v>268</v>
      </c>
      <c r="E48" s="73" t="s">
        <v>185</v>
      </c>
      <c r="F48" s="51" t="s">
        <v>101</v>
      </c>
      <c r="G48" s="40">
        <v>1</v>
      </c>
      <c r="H48" s="29">
        <v>1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6</v>
      </c>
      <c r="C49" s="52">
        <f t="shared" si="2"/>
      </c>
      <c r="D49" s="2" t="s">
        <v>269</v>
      </c>
      <c r="E49" s="73" t="s">
        <v>146</v>
      </c>
      <c r="F49" s="51" t="s">
        <v>101</v>
      </c>
      <c r="G49" s="40">
        <v>1</v>
      </c>
      <c r="H49" s="29">
        <v>0</v>
      </c>
      <c r="I49" s="30">
        <v>1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6</v>
      </c>
      <c r="C50" s="52">
        <f t="shared" si="2"/>
      </c>
      <c r="D50" s="2" t="s">
        <v>267</v>
      </c>
      <c r="E50" s="73" t="s">
        <v>143</v>
      </c>
      <c r="F50" s="51" t="s">
        <v>101</v>
      </c>
      <c r="G50" s="40">
        <v>1</v>
      </c>
      <c r="H50" s="29">
        <v>1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6</v>
      </c>
      <c r="C51" s="52">
        <f t="shared" si="2"/>
      </c>
      <c r="D51" s="2" t="s">
        <v>186</v>
      </c>
      <c r="E51" s="73" t="s">
        <v>227</v>
      </c>
      <c r="F51" s="51" t="s">
        <v>101</v>
      </c>
      <c r="G51" s="40">
        <v>1</v>
      </c>
      <c r="H51" s="29">
        <v>1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6</v>
      </c>
      <c r="C52" s="52">
        <f t="shared" si="2"/>
      </c>
      <c r="D52" s="2" t="s">
        <v>247</v>
      </c>
      <c r="E52" s="73" t="s">
        <v>143</v>
      </c>
      <c r="F52" s="51" t="s">
        <v>101</v>
      </c>
      <c r="G52" s="40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6</v>
      </c>
      <c r="C53" s="52">
        <f t="shared" si="2"/>
      </c>
      <c r="D53" s="2" t="s">
        <v>243</v>
      </c>
      <c r="E53" s="73" t="s">
        <v>153</v>
      </c>
      <c r="F53" s="51" t="s">
        <v>101</v>
      </c>
      <c r="G53" s="40">
        <v>1</v>
      </c>
      <c r="H53" s="29">
        <v>1</v>
      </c>
      <c r="I53" s="30">
        <v>0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6</v>
      </c>
      <c r="C54" s="52">
        <f t="shared" si="2"/>
      </c>
      <c r="D54" s="2" t="s">
        <v>122</v>
      </c>
      <c r="E54" s="73" t="s">
        <v>153</v>
      </c>
      <c r="F54" s="51" t="s">
        <v>101</v>
      </c>
      <c r="G54" s="40">
        <v>1</v>
      </c>
      <c r="H54" s="29">
        <v>0</v>
      </c>
      <c r="I54" s="30">
        <v>1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6</v>
      </c>
      <c r="C55" s="52">
        <f t="shared" si="2"/>
      </c>
      <c r="D55" s="2" t="s">
        <v>244</v>
      </c>
      <c r="E55" s="73" t="s">
        <v>143</v>
      </c>
      <c r="F55" s="51" t="s">
        <v>101</v>
      </c>
      <c r="G55" s="40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6</v>
      </c>
      <c r="C56" s="52">
        <f t="shared" si="2"/>
      </c>
      <c r="D56" s="2" t="s">
        <v>105</v>
      </c>
      <c r="E56" s="73" t="s">
        <v>142</v>
      </c>
      <c r="F56" s="51" t="s">
        <v>101</v>
      </c>
      <c r="G56" s="40">
        <v>1</v>
      </c>
      <c r="H56" s="29">
        <v>0</v>
      </c>
      <c r="I56" s="30">
        <v>1</v>
      </c>
      <c r="J56" s="31">
        <v>0</v>
      </c>
      <c r="M56" s="12" t="str">
        <f t="shared" si="3"/>
        <v>ok</v>
      </c>
    </row>
    <row r="57" spans="1:13" s="7" customFormat="1" ht="15.75">
      <c r="A57" s="32">
        <f>IF(B57="","",IF(B57=1,IF(B56="",1,""),IF(B56=B57,"",IF(B57&gt;B56,IF(D58="","",B57),""))))</f>
      </c>
      <c r="B57" s="32">
        <f t="shared" si="1"/>
        <v>6</v>
      </c>
      <c r="C57" s="52">
        <f>IF(A57="",IF(A58=1,"Classifica",""),A57&amp;"°")</f>
      </c>
      <c r="D57" s="2" t="s">
        <v>207</v>
      </c>
      <c r="E57" s="73" t="s">
        <v>146</v>
      </c>
      <c r="F57" s="51" t="s">
        <v>101</v>
      </c>
      <c r="G57" s="40">
        <v>1</v>
      </c>
      <c r="H57" s="29">
        <v>1</v>
      </c>
      <c r="I57" s="30">
        <v>0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6</v>
      </c>
      <c r="C58" s="52">
        <f t="shared" si="2"/>
      </c>
      <c r="D58" s="2" t="s">
        <v>246</v>
      </c>
      <c r="E58" s="73" t="s">
        <v>143</v>
      </c>
      <c r="F58" s="51" t="s">
        <v>101</v>
      </c>
      <c r="G58" s="40">
        <v>1</v>
      </c>
      <c r="H58" s="29">
        <v>1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6</v>
      </c>
      <c r="C59" s="52">
        <f t="shared" si="2"/>
      </c>
      <c r="D59" s="2" t="s">
        <v>278</v>
      </c>
      <c r="E59" s="73" t="s">
        <v>145</v>
      </c>
      <c r="F59" s="51" t="s">
        <v>101</v>
      </c>
      <c r="G59" s="40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6</v>
      </c>
      <c r="C60" s="52">
        <f t="shared" si="2"/>
      </c>
      <c r="D60" s="2" t="s">
        <v>202</v>
      </c>
      <c r="E60" s="73" t="s">
        <v>144</v>
      </c>
      <c r="F60" s="51" t="s">
        <v>101</v>
      </c>
      <c r="G60" s="40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6</v>
      </c>
      <c r="C61" s="52">
        <f t="shared" si="2"/>
      </c>
      <c r="D61" s="2" t="s">
        <v>240</v>
      </c>
      <c r="E61" s="73" t="s">
        <v>227</v>
      </c>
      <c r="F61" s="51" t="s">
        <v>101</v>
      </c>
      <c r="G61" s="40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6</v>
      </c>
      <c r="C62" s="52">
        <f t="shared" si="2"/>
      </c>
      <c r="D62" s="2" t="s">
        <v>208</v>
      </c>
      <c r="E62" s="73" t="s">
        <v>146</v>
      </c>
      <c r="F62" s="51" t="s">
        <v>101</v>
      </c>
      <c r="G62" s="40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6</v>
      </c>
      <c r="C63" s="52">
        <f t="shared" si="2"/>
      </c>
      <c r="D63" s="2" t="s">
        <v>273</v>
      </c>
      <c r="E63" s="73" t="s">
        <v>227</v>
      </c>
      <c r="F63" s="51" t="s">
        <v>101</v>
      </c>
      <c r="G63" s="40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 hidden="1">
      <c r="A64" s="32">
        <f t="shared" si="0"/>
      </c>
      <c r="B64" s="32">
        <f t="shared" si="1"/>
      </c>
      <c r="C64" s="52">
        <f t="shared" si="2"/>
      </c>
      <c r="D64" s="2"/>
      <c r="E64" s="73"/>
      <c r="F64" s="51"/>
      <c r="G64" s="40"/>
      <c r="H64" s="29"/>
      <c r="I64" s="30"/>
      <c r="J64" s="31"/>
      <c r="M64" s="12">
        <f t="shared" si="3"/>
      </c>
    </row>
    <row r="65" spans="1:13" s="7" customFormat="1" ht="15.75" hidden="1">
      <c r="A65" s="32">
        <f t="shared" si="0"/>
      </c>
      <c r="B65" s="32">
        <f t="shared" si="1"/>
      </c>
      <c r="C65" s="52">
        <f t="shared" si="2"/>
      </c>
      <c r="D65" s="2"/>
      <c r="E65" s="73"/>
      <c r="F65" s="51"/>
      <c r="G65" s="40"/>
      <c r="H65" s="29"/>
      <c r="I65" s="30"/>
      <c r="J65" s="31"/>
      <c r="M65" s="12">
        <f t="shared" si="3"/>
      </c>
    </row>
    <row r="66" spans="1:13" s="7" customFormat="1" ht="15.75" hidden="1">
      <c r="A66" s="32">
        <f t="shared" si="0"/>
      </c>
      <c r="B66" s="32">
        <f t="shared" si="1"/>
      </c>
      <c r="C66" s="52">
        <f t="shared" si="2"/>
      </c>
      <c r="D66" s="2"/>
      <c r="E66" s="73"/>
      <c r="F66" s="51"/>
      <c r="G66" s="40"/>
      <c r="H66" s="29"/>
      <c r="I66" s="30"/>
      <c r="J66" s="31"/>
      <c r="M66" s="12">
        <f t="shared" si="3"/>
      </c>
    </row>
    <row r="67" spans="1:13" s="7" customFormat="1" ht="15.75" hidden="1">
      <c r="A67" s="32">
        <f t="shared" si="0"/>
      </c>
      <c r="B67" s="32">
        <f t="shared" si="1"/>
      </c>
      <c r="C67" s="52">
        <f t="shared" si="2"/>
      </c>
      <c r="D67" s="2"/>
      <c r="E67" s="73"/>
      <c r="F67" s="51"/>
      <c r="G67" s="40"/>
      <c r="H67" s="29"/>
      <c r="I67" s="30"/>
      <c r="J67" s="31"/>
      <c r="M67" s="12">
        <f t="shared" si="3"/>
      </c>
    </row>
    <row r="68" spans="1:13" s="7" customFormat="1" ht="15.75" hidden="1">
      <c r="A68" s="32">
        <f t="shared" si="0"/>
      </c>
      <c r="B68" s="32">
        <f t="shared" si="1"/>
      </c>
      <c r="C68" s="52">
        <f t="shared" si="2"/>
      </c>
      <c r="D68" s="2"/>
      <c r="E68" s="73"/>
      <c r="F68" s="51"/>
      <c r="G68" s="40"/>
      <c r="H68" s="29"/>
      <c r="I68" s="30"/>
      <c r="J68" s="31"/>
      <c r="M68" s="12">
        <f t="shared" si="3"/>
      </c>
    </row>
    <row r="69" spans="1:13" s="7" customFormat="1" ht="15.75" hidden="1">
      <c r="A69" s="32">
        <f t="shared" si="0"/>
      </c>
      <c r="B69" s="32">
        <f t="shared" si="1"/>
      </c>
      <c r="C69" s="52">
        <f t="shared" si="2"/>
      </c>
      <c r="D69" s="2"/>
      <c r="E69" s="73"/>
      <c r="F69" s="51"/>
      <c r="G69" s="40"/>
      <c r="H69" s="29"/>
      <c r="I69" s="30"/>
      <c r="J69" s="31"/>
      <c r="M69" s="12">
        <f t="shared" si="3"/>
      </c>
    </row>
    <row r="70" spans="1:13" s="7" customFormat="1" ht="15.75" hidden="1">
      <c r="A70" s="32">
        <f t="shared" si="0"/>
      </c>
      <c r="B70" s="32">
        <f t="shared" si="1"/>
      </c>
      <c r="C70" s="52">
        <f t="shared" si="2"/>
      </c>
      <c r="D70" s="2"/>
      <c r="E70" s="73"/>
      <c r="F70" s="51"/>
      <c r="G70" s="40"/>
      <c r="H70" s="29"/>
      <c r="I70" s="30"/>
      <c r="J70" s="31"/>
      <c r="M70" s="12">
        <f t="shared" si="3"/>
      </c>
    </row>
    <row r="71" spans="1:13" s="7" customFormat="1" ht="15.75" hidden="1">
      <c r="A71" s="32">
        <f aca="true" t="shared" si="4" ref="A71:A134">IF(B71="","",IF(B71=1,IF(B70="",1,""),IF(B70=B71,"",IF(B71&gt;B70,IF(D72="","",B71),""))))</f>
      </c>
      <c r="B71" s="32">
        <f aca="true" t="shared" si="5" ref="B71:B134">IF(D71="","",IF(G70="TOTALE",1,IF(G70&gt;G71,B70+1,IF(G70=G71,B70,""))))</f>
      </c>
      <c r="C71" s="52">
        <f aca="true" t="shared" si="6" ref="C71:C134">IF(A71="",IF(A72=1,"Classifica",""),A71&amp;"°")</f>
      </c>
      <c r="D71" s="2"/>
      <c r="E71" s="73"/>
      <c r="F71" s="51"/>
      <c r="G71" s="40"/>
      <c r="H71" s="29"/>
      <c r="I71" s="30"/>
      <c r="J71" s="31"/>
      <c r="M71" s="12">
        <f t="shared" si="3"/>
      </c>
    </row>
    <row r="72" spans="1:13" s="7" customFormat="1" ht="15.75" hidden="1">
      <c r="A72" s="32">
        <f t="shared" si="4"/>
      </c>
      <c r="B72" s="32">
        <f t="shared" si="5"/>
      </c>
      <c r="C72" s="52">
        <f t="shared" si="6"/>
      </c>
      <c r="D72" s="2"/>
      <c r="E72" s="73"/>
      <c r="F72" s="51"/>
      <c r="G72" s="40"/>
      <c r="H72" s="29"/>
      <c r="I72" s="30"/>
      <c r="J72" s="31"/>
      <c r="M72" s="12">
        <f aca="true" t="shared" si="7" ref="M72:M135">IF(G72="","",IF(SUM(H72:J72)=G72,"ok","ERRORE"))</f>
      </c>
    </row>
    <row r="73" spans="1:13" s="7" customFormat="1" ht="15.75" hidden="1">
      <c r="A73" s="32">
        <f t="shared" si="4"/>
      </c>
      <c r="B73" s="32">
        <f t="shared" si="5"/>
      </c>
      <c r="C73" s="52">
        <f t="shared" si="6"/>
      </c>
      <c r="D73" s="2"/>
      <c r="E73" s="73"/>
      <c r="F73" s="51"/>
      <c r="G73" s="40"/>
      <c r="H73" s="29"/>
      <c r="I73" s="30"/>
      <c r="J73" s="31"/>
      <c r="M73" s="12">
        <f t="shared" si="7"/>
      </c>
    </row>
    <row r="74" spans="1:13" s="7" customFormat="1" ht="15.75" hidden="1">
      <c r="A74" s="32">
        <f t="shared" si="4"/>
      </c>
      <c r="B74" s="32">
        <f t="shared" si="5"/>
      </c>
      <c r="C74" s="52">
        <f t="shared" si="6"/>
      </c>
      <c r="D74" s="2"/>
      <c r="E74" s="73"/>
      <c r="F74" s="51"/>
      <c r="G74" s="40"/>
      <c r="H74" s="29"/>
      <c r="I74" s="30"/>
      <c r="J74" s="31"/>
      <c r="M74" s="12">
        <f t="shared" si="7"/>
      </c>
    </row>
    <row r="75" spans="1:13" s="7" customFormat="1" ht="15.75" hidden="1">
      <c r="A75" s="32">
        <f t="shared" si="4"/>
      </c>
      <c r="B75" s="32">
        <f t="shared" si="5"/>
      </c>
      <c r="C75" s="52">
        <f t="shared" si="6"/>
      </c>
      <c r="D75" s="2"/>
      <c r="E75" s="73"/>
      <c r="F75" s="51"/>
      <c r="G75" s="40"/>
      <c r="H75" s="29"/>
      <c r="I75" s="30"/>
      <c r="J75" s="31"/>
      <c r="M75" s="12">
        <f t="shared" si="7"/>
      </c>
    </row>
    <row r="76" spans="1:13" s="7" customFormat="1" ht="15.75" hidden="1">
      <c r="A76" s="32">
        <f t="shared" si="4"/>
      </c>
      <c r="B76" s="32">
        <f t="shared" si="5"/>
      </c>
      <c r="C76" s="52">
        <f t="shared" si="6"/>
      </c>
      <c r="D76" s="2"/>
      <c r="E76" s="73"/>
      <c r="F76" s="51"/>
      <c r="G76" s="40"/>
      <c r="H76" s="29"/>
      <c r="I76" s="30"/>
      <c r="J76" s="31"/>
      <c r="M76" s="12">
        <f t="shared" si="7"/>
      </c>
    </row>
    <row r="77" spans="1:13" s="7" customFormat="1" ht="15.75" hidden="1">
      <c r="A77" s="32">
        <f t="shared" si="4"/>
      </c>
      <c r="B77" s="32">
        <f t="shared" si="5"/>
      </c>
      <c r="C77" s="52">
        <f t="shared" si="6"/>
      </c>
      <c r="D77" s="2"/>
      <c r="E77" s="73"/>
      <c r="F77" s="51"/>
      <c r="G77" s="40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2">
        <f t="shared" si="6"/>
      </c>
      <c r="D78" s="2"/>
      <c r="E78" s="73"/>
      <c r="F78" s="51"/>
      <c r="G78" s="40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2">
        <f t="shared" si="6"/>
      </c>
      <c r="D79" s="2"/>
      <c r="E79" s="73"/>
      <c r="F79" s="51"/>
      <c r="G79" s="40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2">
        <f t="shared" si="6"/>
      </c>
      <c r="D80" s="2"/>
      <c r="E80" s="73"/>
      <c r="F80" s="51"/>
      <c r="G80" s="40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2">
        <f t="shared" si="6"/>
      </c>
      <c r="D81" s="2"/>
      <c r="E81" s="73"/>
      <c r="F81" s="51"/>
      <c r="G81" s="40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2">
        <f t="shared" si="6"/>
      </c>
      <c r="D82" s="2"/>
      <c r="E82" s="73"/>
      <c r="F82" s="51"/>
      <c r="G82" s="40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2">
        <f t="shared" si="6"/>
      </c>
      <c r="D83" s="2"/>
      <c r="E83" s="73"/>
      <c r="F83" s="51"/>
      <c r="G83" s="40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2">
        <f t="shared" si="6"/>
      </c>
      <c r="D84" s="2"/>
      <c r="E84" s="73"/>
      <c r="F84" s="51"/>
      <c r="G84" s="40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2">
        <f t="shared" si="6"/>
      </c>
      <c r="D85" s="2"/>
      <c r="E85" s="73"/>
      <c r="F85" s="51"/>
      <c r="G85" s="40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2">
        <f t="shared" si="6"/>
      </c>
      <c r="D86" s="2"/>
      <c r="E86" s="73"/>
      <c r="F86" s="51"/>
      <c r="G86" s="40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2">
        <f t="shared" si="6"/>
      </c>
      <c r="D87" s="2"/>
      <c r="E87" s="73"/>
      <c r="F87" s="51"/>
      <c r="G87" s="40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2">
        <f t="shared" si="6"/>
      </c>
      <c r="D88" s="2"/>
      <c r="E88" s="73"/>
      <c r="F88" s="51"/>
      <c r="G88" s="40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2">
        <f t="shared" si="6"/>
      </c>
      <c r="D89" s="2"/>
      <c r="E89" s="73"/>
      <c r="F89" s="51"/>
      <c r="G89" s="40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2">
        <f t="shared" si="6"/>
      </c>
      <c r="D90" s="2"/>
      <c r="E90" s="73"/>
      <c r="F90" s="51"/>
      <c r="G90" s="40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2">
        <f t="shared" si="6"/>
      </c>
      <c r="D91" s="2"/>
      <c r="E91" s="73"/>
      <c r="F91" s="51"/>
      <c r="G91" s="40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2">
        <f t="shared" si="6"/>
      </c>
      <c r="D92" s="2"/>
      <c r="E92" s="73"/>
      <c r="F92" s="51"/>
      <c r="G92" s="40"/>
      <c r="H92" s="29"/>
      <c r="I92" s="30"/>
      <c r="J92" s="31"/>
      <c r="M92" s="12">
        <f t="shared" si="7"/>
      </c>
    </row>
    <row r="93" spans="1:13" s="7" customFormat="1" ht="15">
      <c r="A93" s="32">
        <f>IF(B93="","",IF(B93=1,IF(B92="",1,""),IF(B92=B93,"",IF(B93&gt;B92,IF(D94="","",B93),""))))</f>
      </c>
      <c r="B93" s="32">
        <f>IF(D93="","",IF(G92="TOTALE",1,IF(G92&gt;G93,B92+1,IF(G92=G93,B92,""))))</f>
      </c>
      <c r="C93" s="52">
        <f t="shared" si="6"/>
      </c>
      <c r="D93" s="17"/>
      <c r="E93" s="65"/>
      <c r="F93" s="46"/>
      <c r="G93" s="6" t="s">
        <v>5</v>
      </c>
      <c r="H93" s="25" t="s">
        <v>49</v>
      </c>
      <c r="I93" s="25" t="s">
        <v>51</v>
      </c>
      <c r="J93" s="25" t="s">
        <v>50</v>
      </c>
      <c r="M93" s="12" t="str">
        <f t="shared" si="7"/>
        <v>ERRORE</v>
      </c>
    </row>
    <row r="94" spans="1:13" ht="15.75">
      <c r="A94" s="32">
        <f t="shared" si="4"/>
      </c>
      <c r="B94" s="32">
        <f t="shared" si="5"/>
      </c>
      <c r="C94" s="52">
        <f t="shared" si="6"/>
      </c>
      <c r="D94" s="13"/>
      <c r="E94" s="66" t="s">
        <v>47</v>
      </c>
      <c r="F94" s="47"/>
      <c r="G94" s="24">
        <f>SUM(G7:G92)</f>
        <v>105</v>
      </c>
      <c r="H94" s="25">
        <f>SUM(H7:H92)</f>
        <v>63</v>
      </c>
      <c r="I94" s="25">
        <f>SUM(I7:I92)</f>
        <v>35</v>
      </c>
      <c r="J94" s="25">
        <f>SUM(J7:J92)</f>
        <v>7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2">
        <f t="shared" si="6"/>
      </c>
      <c r="D95" s="13"/>
      <c r="E95" s="67"/>
      <c r="F95" s="48"/>
      <c r="G95" s="60"/>
      <c r="H95" s="63"/>
      <c r="I95" s="25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2">
        <f t="shared" si="6"/>
      </c>
      <c r="D96" s="97" t="s">
        <v>7</v>
      </c>
      <c r="E96" s="98"/>
      <c r="F96" s="98"/>
      <c r="G96" s="98"/>
      <c r="H96" s="99"/>
      <c r="I96" s="99"/>
      <c r="J96" s="100"/>
      <c r="M96" s="12">
        <f t="shared" si="7"/>
      </c>
    </row>
    <row r="97" spans="1:13" ht="8.25" customHeight="1" thickBot="1">
      <c r="A97" s="32">
        <f t="shared" si="4"/>
      </c>
      <c r="B97" s="32">
        <f t="shared" si="5"/>
      </c>
      <c r="C97" s="52">
        <f t="shared" si="6"/>
      </c>
      <c r="G97" s="41"/>
      <c r="I97" s="25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2">
        <f t="shared" si="6"/>
      </c>
      <c r="D98" s="89" t="s">
        <v>4</v>
      </c>
      <c r="E98" s="90"/>
      <c r="F98" s="90"/>
      <c r="G98" s="90"/>
      <c r="H98" s="99"/>
      <c r="I98" s="99"/>
      <c r="J98" s="100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2">
        <f t="shared" si="6"/>
      </c>
      <c r="D99" s="15"/>
      <c r="E99" s="68"/>
      <c r="F99" s="49"/>
      <c r="G99" s="43"/>
      <c r="H99" s="63"/>
      <c r="I99" s="63"/>
      <c r="J99" s="63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2">
        <f t="shared" si="6"/>
      </c>
      <c r="D100" s="5"/>
      <c r="E100" s="19"/>
      <c r="F100" s="19"/>
      <c r="G100" s="102" t="s">
        <v>48</v>
      </c>
      <c r="H100" s="103"/>
      <c r="I100" s="103"/>
      <c r="J100" s="103"/>
      <c r="M100" s="12" t="str">
        <f t="shared" si="7"/>
        <v>ERRORE</v>
      </c>
    </row>
    <row r="101" spans="1:13" s="14" customFormat="1" ht="15">
      <c r="A101" s="32">
        <f t="shared" si="4"/>
      </c>
      <c r="B101" s="32">
        <f t="shared" si="5"/>
      </c>
      <c r="C101" s="52" t="str">
        <f t="shared" si="6"/>
        <v>Classifica</v>
      </c>
      <c r="D101" s="5" t="s">
        <v>2</v>
      </c>
      <c r="E101" s="19" t="s">
        <v>3</v>
      </c>
      <c r="F101" s="19"/>
      <c r="G101" s="77" t="s">
        <v>5</v>
      </c>
      <c r="H101" s="25" t="s">
        <v>49</v>
      </c>
      <c r="I101" s="25" t="s">
        <v>51</v>
      </c>
      <c r="J101" s="25" t="s">
        <v>50</v>
      </c>
      <c r="M101" s="12" t="str">
        <f t="shared" si="7"/>
        <v>ERRORE</v>
      </c>
    </row>
    <row r="102" spans="1:13" s="7" customFormat="1" ht="15.75">
      <c r="A102" s="32">
        <f t="shared" si="4"/>
        <v>1</v>
      </c>
      <c r="B102" s="32">
        <f t="shared" si="5"/>
        <v>1</v>
      </c>
      <c r="C102" s="52" t="str">
        <f t="shared" si="6"/>
        <v>1°</v>
      </c>
      <c r="D102" s="2" t="s">
        <v>107</v>
      </c>
      <c r="E102" s="73" t="s">
        <v>148</v>
      </c>
      <c r="F102" s="84" t="s">
        <v>90</v>
      </c>
      <c r="G102" s="62">
        <v>9</v>
      </c>
      <c r="H102" s="29">
        <v>3</v>
      </c>
      <c r="I102" s="30">
        <v>4</v>
      </c>
      <c r="J102" s="31">
        <v>2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2" t="str">
        <f t="shared" si="6"/>
        <v>2°</v>
      </c>
      <c r="D103" s="2" t="s">
        <v>114</v>
      </c>
      <c r="E103" s="73" t="s">
        <v>149</v>
      </c>
      <c r="F103" s="84" t="s">
        <v>90</v>
      </c>
      <c r="G103" s="62">
        <v>6</v>
      </c>
      <c r="H103" s="29">
        <v>3</v>
      </c>
      <c r="I103" s="30">
        <v>3</v>
      </c>
      <c r="J103" s="31">
        <v>0</v>
      </c>
      <c r="M103" s="12" t="str">
        <f t="shared" si="7"/>
        <v>ok</v>
      </c>
    </row>
    <row r="104" spans="1:13" s="7" customFormat="1" ht="15.75">
      <c r="A104" s="32">
        <f t="shared" si="4"/>
      </c>
      <c r="B104" s="32">
        <f t="shared" si="5"/>
        <v>2</v>
      </c>
      <c r="C104" s="52">
        <f t="shared" si="6"/>
      </c>
      <c r="D104" s="2" t="s">
        <v>176</v>
      </c>
      <c r="E104" s="73" t="s">
        <v>150</v>
      </c>
      <c r="F104" s="84" t="s">
        <v>90</v>
      </c>
      <c r="G104" s="62">
        <v>6</v>
      </c>
      <c r="H104" s="29">
        <v>1</v>
      </c>
      <c r="I104" s="30">
        <v>5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</c>
      <c r="B105" s="32">
        <f t="shared" si="5"/>
        <v>2</v>
      </c>
      <c r="C105" s="52">
        <f t="shared" si="6"/>
      </c>
      <c r="D105" s="2" t="s">
        <v>130</v>
      </c>
      <c r="E105" s="73" t="s">
        <v>89</v>
      </c>
      <c r="F105" s="84" t="s">
        <v>90</v>
      </c>
      <c r="G105" s="62">
        <v>6</v>
      </c>
      <c r="H105" s="29">
        <v>4</v>
      </c>
      <c r="I105" s="30">
        <v>1</v>
      </c>
      <c r="J105" s="31">
        <v>1</v>
      </c>
      <c r="M105" s="12" t="str">
        <f t="shared" si="7"/>
        <v>ok</v>
      </c>
    </row>
    <row r="106" spans="1:13" s="7" customFormat="1" ht="15.75">
      <c r="A106" s="32">
        <f t="shared" si="4"/>
        <v>3</v>
      </c>
      <c r="B106" s="32">
        <f t="shared" si="5"/>
        <v>3</v>
      </c>
      <c r="C106" s="52" t="str">
        <f t="shared" si="6"/>
        <v>3°</v>
      </c>
      <c r="D106" s="2" t="s">
        <v>175</v>
      </c>
      <c r="E106" s="73" t="s">
        <v>150</v>
      </c>
      <c r="F106" s="84" t="s">
        <v>90</v>
      </c>
      <c r="G106" s="62">
        <v>5</v>
      </c>
      <c r="H106" s="29">
        <v>3</v>
      </c>
      <c r="I106" s="30">
        <v>2</v>
      </c>
      <c r="J106" s="31">
        <v>0</v>
      </c>
      <c r="M106" s="12" t="str">
        <f t="shared" si="7"/>
        <v>ok</v>
      </c>
    </row>
    <row r="107" spans="1:13" s="7" customFormat="1" ht="15.75">
      <c r="A107" s="32">
        <f t="shared" si="4"/>
        <v>4</v>
      </c>
      <c r="B107" s="32">
        <f t="shared" si="5"/>
        <v>4</v>
      </c>
      <c r="C107" s="52" t="str">
        <f t="shared" si="6"/>
        <v>4°</v>
      </c>
      <c r="D107" s="2" t="s">
        <v>108</v>
      </c>
      <c r="E107" s="73" t="s">
        <v>148</v>
      </c>
      <c r="F107" s="84" t="s">
        <v>90</v>
      </c>
      <c r="G107" s="62">
        <v>4</v>
      </c>
      <c r="H107" s="29">
        <v>3</v>
      </c>
      <c r="I107" s="30">
        <v>1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</c>
      <c r="B108" s="32">
        <f t="shared" si="5"/>
        <v>4</v>
      </c>
      <c r="C108" s="52">
        <f t="shared" si="6"/>
      </c>
      <c r="D108" s="2" t="s">
        <v>131</v>
      </c>
      <c r="E108" s="73" t="s">
        <v>89</v>
      </c>
      <c r="F108" s="84" t="s">
        <v>90</v>
      </c>
      <c r="G108" s="62">
        <v>4</v>
      </c>
      <c r="H108" s="29">
        <v>0</v>
      </c>
      <c r="I108" s="30">
        <v>4</v>
      </c>
      <c r="J108" s="31">
        <v>0</v>
      </c>
      <c r="M108" s="12" t="str">
        <f t="shared" si="7"/>
        <v>ok</v>
      </c>
    </row>
    <row r="109" spans="1:13" s="7" customFormat="1" ht="15.75">
      <c r="A109" s="32">
        <f t="shared" si="4"/>
      </c>
      <c r="B109" s="32">
        <f t="shared" si="5"/>
        <v>4</v>
      </c>
      <c r="C109" s="52">
        <f t="shared" si="6"/>
      </c>
      <c r="D109" s="2" t="s">
        <v>93</v>
      </c>
      <c r="E109" s="73" t="s">
        <v>147</v>
      </c>
      <c r="F109" s="84" t="s">
        <v>90</v>
      </c>
      <c r="G109" s="62">
        <v>4</v>
      </c>
      <c r="H109" s="29">
        <v>4</v>
      </c>
      <c r="I109" s="30">
        <v>0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4</v>
      </c>
      <c r="C110" s="52">
        <f t="shared" si="6"/>
      </c>
      <c r="D110" s="2" t="s">
        <v>132</v>
      </c>
      <c r="E110" s="73" t="s">
        <v>89</v>
      </c>
      <c r="F110" s="84" t="s">
        <v>90</v>
      </c>
      <c r="G110" s="62">
        <v>4</v>
      </c>
      <c r="H110" s="29">
        <v>3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</c>
      <c r="B111" s="32">
        <f t="shared" si="5"/>
        <v>4</v>
      </c>
      <c r="C111" s="52">
        <f t="shared" si="6"/>
      </c>
      <c r="D111" s="2" t="s">
        <v>118</v>
      </c>
      <c r="E111" s="73" t="s">
        <v>152</v>
      </c>
      <c r="F111" s="84" t="s">
        <v>90</v>
      </c>
      <c r="G111" s="62">
        <v>4</v>
      </c>
      <c r="H111" s="29">
        <v>0</v>
      </c>
      <c r="I111" s="30">
        <v>1</v>
      </c>
      <c r="J111" s="31">
        <v>3</v>
      </c>
      <c r="M111" s="12" t="str">
        <f t="shared" si="7"/>
        <v>ok</v>
      </c>
    </row>
    <row r="112" spans="1:13" s="7" customFormat="1" ht="15.75">
      <c r="A112" s="32">
        <f t="shared" si="4"/>
        <v>5</v>
      </c>
      <c r="B112" s="32">
        <f t="shared" si="5"/>
        <v>5</v>
      </c>
      <c r="C112" s="52" t="str">
        <f t="shared" si="6"/>
        <v>5°</v>
      </c>
      <c r="D112" s="2" t="s">
        <v>99</v>
      </c>
      <c r="E112" s="73" t="s">
        <v>150</v>
      </c>
      <c r="F112" s="51" t="s">
        <v>90</v>
      </c>
      <c r="G112" s="62">
        <v>3</v>
      </c>
      <c r="H112" s="29">
        <v>0</v>
      </c>
      <c r="I112" s="30">
        <v>0</v>
      </c>
      <c r="J112" s="31">
        <v>3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5</v>
      </c>
      <c r="C113" s="52">
        <f t="shared" si="6"/>
      </c>
      <c r="D113" s="2" t="s">
        <v>190</v>
      </c>
      <c r="E113" s="73" t="s">
        <v>154</v>
      </c>
      <c r="F113" s="84" t="s">
        <v>90</v>
      </c>
      <c r="G113" s="62">
        <v>3</v>
      </c>
      <c r="H113" s="29">
        <v>0</v>
      </c>
      <c r="I113" s="30">
        <v>3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5</v>
      </c>
      <c r="C114" s="52">
        <f t="shared" si="6"/>
      </c>
      <c r="D114" s="2" t="s">
        <v>197</v>
      </c>
      <c r="E114" s="73" t="s">
        <v>89</v>
      </c>
      <c r="F114" s="51" t="s">
        <v>90</v>
      </c>
      <c r="G114" s="62">
        <v>3</v>
      </c>
      <c r="H114" s="29">
        <v>3</v>
      </c>
      <c r="I114" s="30">
        <v>0</v>
      </c>
      <c r="J114" s="31">
        <v>0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5</v>
      </c>
      <c r="C115" s="52">
        <f t="shared" si="6"/>
      </c>
      <c r="D115" s="2" t="s">
        <v>111</v>
      </c>
      <c r="E115" s="73" t="s">
        <v>148</v>
      </c>
      <c r="F115" s="84" t="s">
        <v>90</v>
      </c>
      <c r="G115" s="62">
        <v>3</v>
      </c>
      <c r="H115" s="29">
        <v>2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5</v>
      </c>
      <c r="C116" s="52">
        <f t="shared" si="6"/>
      </c>
      <c r="D116" s="2" t="s">
        <v>109</v>
      </c>
      <c r="E116" s="73" t="s">
        <v>148</v>
      </c>
      <c r="F116" s="84" t="s">
        <v>90</v>
      </c>
      <c r="G116" s="62">
        <v>3</v>
      </c>
      <c r="H116" s="29">
        <v>1</v>
      </c>
      <c r="I116" s="30">
        <v>0</v>
      </c>
      <c r="J116" s="31">
        <v>2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5</v>
      </c>
      <c r="C117" s="52">
        <f t="shared" si="6"/>
      </c>
      <c r="D117" s="2" t="s">
        <v>179</v>
      </c>
      <c r="E117" s="73" t="s">
        <v>154</v>
      </c>
      <c r="F117" s="84" t="s">
        <v>90</v>
      </c>
      <c r="G117" s="62">
        <v>3</v>
      </c>
      <c r="H117" s="29">
        <v>3</v>
      </c>
      <c r="I117" s="30">
        <v>0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5</v>
      </c>
      <c r="C118" s="52">
        <f t="shared" si="6"/>
      </c>
      <c r="D118" s="2" t="s">
        <v>133</v>
      </c>
      <c r="E118" s="73" t="s">
        <v>89</v>
      </c>
      <c r="F118" s="84" t="s">
        <v>90</v>
      </c>
      <c r="G118" s="62">
        <v>3</v>
      </c>
      <c r="H118" s="29">
        <v>2</v>
      </c>
      <c r="I118" s="30">
        <v>1</v>
      </c>
      <c r="J118" s="31">
        <v>0</v>
      </c>
      <c r="M118" s="12" t="str">
        <f t="shared" si="7"/>
        <v>ok</v>
      </c>
    </row>
    <row r="119" spans="1:13" s="7" customFormat="1" ht="15.75">
      <c r="A119" s="32">
        <f t="shared" si="4"/>
        <v>6</v>
      </c>
      <c r="B119" s="32">
        <f t="shared" si="5"/>
        <v>6</v>
      </c>
      <c r="C119" s="52" t="str">
        <f t="shared" si="6"/>
        <v>6°</v>
      </c>
      <c r="D119" s="2" t="s">
        <v>115</v>
      </c>
      <c r="E119" s="73" t="s">
        <v>149</v>
      </c>
      <c r="F119" s="51" t="s">
        <v>90</v>
      </c>
      <c r="G119" s="62">
        <v>2</v>
      </c>
      <c r="H119" s="29">
        <v>2</v>
      </c>
      <c r="I119" s="30">
        <v>0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6</v>
      </c>
      <c r="C120" s="52">
        <f t="shared" si="6"/>
      </c>
      <c r="D120" s="2" t="s">
        <v>92</v>
      </c>
      <c r="E120" s="73" t="s">
        <v>147</v>
      </c>
      <c r="F120" s="84" t="s">
        <v>90</v>
      </c>
      <c r="G120" s="62">
        <v>2</v>
      </c>
      <c r="H120" s="29">
        <v>2</v>
      </c>
      <c r="I120" s="30">
        <v>0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6</v>
      </c>
      <c r="C121" s="52">
        <f t="shared" si="6"/>
      </c>
      <c r="D121" s="2" t="s">
        <v>95</v>
      </c>
      <c r="E121" s="73" t="s">
        <v>147</v>
      </c>
      <c r="F121" s="84" t="s">
        <v>90</v>
      </c>
      <c r="G121" s="62">
        <v>2</v>
      </c>
      <c r="H121" s="29">
        <v>2</v>
      </c>
      <c r="I121" s="30">
        <v>0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6</v>
      </c>
      <c r="C122" s="52">
        <f t="shared" si="6"/>
      </c>
      <c r="D122" s="2" t="s">
        <v>189</v>
      </c>
      <c r="E122" s="73" t="s">
        <v>149</v>
      </c>
      <c r="F122" s="51" t="s">
        <v>90</v>
      </c>
      <c r="G122" s="62">
        <v>2</v>
      </c>
      <c r="H122" s="29">
        <v>2</v>
      </c>
      <c r="I122" s="30">
        <v>0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</c>
      <c r="B123" s="32">
        <f t="shared" si="5"/>
        <v>6</v>
      </c>
      <c r="C123" s="52">
        <f t="shared" si="6"/>
      </c>
      <c r="D123" s="2" t="s">
        <v>113</v>
      </c>
      <c r="E123" s="73" t="s">
        <v>148</v>
      </c>
      <c r="F123" s="51" t="s">
        <v>90</v>
      </c>
      <c r="G123" s="62">
        <v>2</v>
      </c>
      <c r="H123" s="29">
        <v>2</v>
      </c>
      <c r="I123" s="30">
        <v>0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6</v>
      </c>
      <c r="C124" s="52">
        <f t="shared" si="6"/>
      </c>
      <c r="D124" s="2" t="s">
        <v>96</v>
      </c>
      <c r="E124" s="73" t="s">
        <v>147</v>
      </c>
      <c r="F124" s="51" t="s">
        <v>90</v>
      </c>
      <c r="G124" s="62">
        <v>2</v>
      </c>
      <c r="H124" s="29">
        <v>0</v>
      </c>
      <c r="I124" s="30">
        <v>2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6</v>
      </c>
      <c r="C125" s="52">
        <f t="shared" si="6"/>
      </c>
      <c r="D125" s="2" t="s">
        <v>98</v>
      </c>
      <c r="E125" s="73" t="s">
        <v>150</v>
      </c>
      <c r="F125" s="51" t="s">
        <v>90</v>
      </c>
      <c r="G125" s="62">
        <v>2</v>
      </c>
      <c r="H125" s="29">
        <v>0</v>
      </c>
      <c r="I125" s="30">
        <v>1</v>
      </c>
      <c r="J125" s="31">
        <v>1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6</v>
      </c>
      <c r="C126" s="52">
        <f t="shared" si="6"/>
      </c>
      <c r="D126" s="2" t="s">
        <v>238</v>
      </c>
      <c r="E126" s="73" t="s">
        <v>151</v>
      </c>
      <c r="F126" s="51" t="s">
        <v>90</v>
      </c>
      <c r="G126" s="62">
        <v>2</v>
      </c>
      <c r="H126" s="29">
        <v>2</v>
      </c>
      <c r="I126" s="30">
        <v>0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6</v>
      </c>
      <c r="C127" s="52">
        <f t="shared" si="6"/>
      </c>
      <c r="D127" s="2" t="s">
        <v>192</v>
      </c>
      <c r="E127" s="73" t="s">
        <v>152</v>
      </c>
      <c r="F127" s="51" t="s">
        <v>90</v>
      </c>
      <c r="G127" s="62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6</v>
      </c>
      <c r="C128" s="52">
        <f t="shared" si="6"/>
      </c>
      <c r="D128" s="2" t="s">
        <v>100</v>
      </c>
      <c r="E128" s="73" t="s">
        <v>150</v>
      </c>
      <c r="F128" s="51" t="s">
        <v>90</v>
      </c>
      <c r="G128" s="62">
        <v>2</v>
      </c>
      <c r="H128" s="29">
        <v>0</v>
      </c>
      <c r="I128" s="30">
        <v>2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6</v>
      </c>
      <c r="C129" s="52">
        <f t="shared" si="6"/>
      </c>
      <c r="D129" s="2" t="s">
        <v>242</v>
      </c>
      <c r="E129" s="73" t="s">
        <v>154</v>
      </c>
      <c r="F129" s="84" t="s">
        <v>90</v>
      </c>
      <c r="G129" s="62">
        <v>2</v>
      </c>
      <c r="H129" s="29">
        <v>2</v>
      </c>
      <c r="I129" s="30">
        <v>0</v>
      </c>
      <c r="J129" s="31">
        <v>0</v>
      </c>
      <c r="M129" s="12" t="str">
        <f t="shared" si="7"/>
        <v>ok</v>
      </c>
    </row>
    <row r="130" spans="1:13" s="7" customFormat="1" ht="15.75">
      <c r="A130" s="32">
        <f t="shared" si="4"/>
        <v>7</v>
      </c>
      <c r="B130" s="32">
        <f t="shared" si="5"/>
        <v>7</v>
      </c>
      <c r="C130" s="52" t="str">
        <f t="shared" si="6"/>
        <v>7°</v>
      </c>
      <c r="D130" s="2" t="s">
        <v>277</v>
      </c>
      <c r="E130" s="73" t="s">
        <v>89</v>
      </c>
      <c r="F130" s="51" t="s">
        <v>90</v>
      </c>
      <c r="G130" s="62">
        <v>1</v>
      </c>
      <c r="H130" s="29">
        <v>1</v>
      </c>
      <c r="I130" s="30">
        <v>0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7</v>
      </c>
      <c r="C131" s="52">
        <f t="shared" si="6"/>
      </c>
      <c r="D131" s="2" t="s">
        <v>272</v>
      </c>
      <c r="E131" s="73" t="s">
        <v>150</v>
      </c>
      <c r="F131" s="51" t="s">
        <v>90</v>
      </c>
      <c r="G131" s="62">
        <v>1</v>
      </c>
      <c r="H131" s="29">
        <v>1</v>
      </c>
      <c r="I131" s="30">
        <v>0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7</v>
      </c>
      <c r="C132" s="52">
        <f t="shared" si="6"/>
      </c>
      <c r="D132" s="2" t="s">
        <v>196</v>
      </c>
      <c r="E132" s="73" t="s">
        <v>89</v>
      </c>
      <c r="F132" s="84" t="s">
        <v>90</v>
      </c>
      <c r="G132" s="62">
        <v>1</v>
      </c>
      <c r="H132" s="29">
        <v>1</v>
      </c>
      <c r="I132" s="30">
        <v>0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7</v>
      </c>
      <c r="C133" s="52">
        <f t="shared" si="6"/>
      </c>
      <c r="D133" s="2" t="s">
        <v>271</v>
      </c>
      <c r="E133" s="73" t="s">
        <v>151</v>
      </c>
      <c r="F133" s="51" t="s">
        <v>90</v>
      </c>
      <c r="G133" s="62">
        <v>1</v>
      </c>
      <c r="H133" s="29">
        <v>1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7</v>
      </c>
      <c r="C134" s="52">
        <f t="shared" si="6"/>
      </c>
      <c r="D134" s="2" t="s">
        <v>112</v>
      </c>
      <c r="E134" s="73" t="s">
        <v>148</v>
      </c>
      <c r="F134" s="51" t="s">
        <v>90</v>
      </c>
      <c r="G134" s="62">
        <v>1</v>
      </c>
      <c r="H134" s="29">
        <v>0</v>
      </c>
      <c r="I134" s="30">
        <v>1</v>
      </c>
      <c r="J134" s="31">
        <v>0</v>
      </c>
      <c r="M134" s="12" t="str">
        <f t="shared" si="7"/>
        <v>ok</v>
      </c>
    </row>
    <row r="135" spans="1:13" s="7" customFormat="1" ht="15.75">
      <c r="A135" s="32">
        <f aca="true" t="shared" si="8" ref="A135:A198">IF(B135="","",IF(B135=1,IF(B134="",1,""),IF(B134=B135,"",IF(B135&gt;B134,IF(D136="","",B135),""))))</f>
      </c>
      <c r="B135" s="32">
        <f aca="true" t="shared" si="9" ref="B135:B198">IF(D135="","",IF(G134="TOTALE",1,IF(G134&gt;G135,B134+1,IF(G134=G135,B134,""))))</f>
        <v>7</v>
      </c>
      <c r="C135" s="52">
        <f aca="true" t="shared" si="10" ref="C135:C198">IF(A135="",IF(A136=1,"Classifica",""),A135&amp;"°")</f>
      </c>
      <c r="D135" s="2" t="s">
        <v>188</v>
      </c>
      <c r="E135" s="73" t="s">
        <v>149</v>
      </c>
      <c r="F135" s="84" t="s">
        <v>90</v>
      </c>
      <c r="G135" s="62">
        <v>1</v>
      </c>
      <c r="H135" s="29">
        <v>0</v>
      </c>
      <c r="I135" s="30">
        <v>1</v>
      </c>
      <c r="J135" s="31">
        <v>0</v>
      </c>
      <c r="M135" s="12" t="str">
        <f t="shared" si="7"/>
        <v>ok</v>
      </c>
    </row>
    <row r="136" spans="1:13" s="7" customFormat="1" ht="15.75">
      <c r="A136" s="32">
        <f t="shared" si="8"/>
      </c>
      <c r="B136" s="32">
        <f t="shared" si="9"/>
        <v>7</v>
      </c>
      <c r="C136" s="52">
        <f t="shared" si="10"/>
      </c>
      <c r="D136" s="2" t="s">
        <v>180</v>
      </c>
      <c r="E136" s="73" t="s">
        <v>89</v>
      </c>
      <c r="F136" s="84" t="s">
        <v>90</v>
      </c>
      <c r="G136" s="62">
        <v>1</v>
      </c>
      <c r="H136" s="29">
        <v>0</v>
      </c>
      <c r="I136" s="30">
        <v>1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7</v>
      </c>
      <c r="C137" s="52">
        <f t="shared" si="10"/>
      </c>
      <c r="D137" s="2" t="s">
        <v>91</v>
      </c>
      <c r="E137" s="73" t="s">
        <v>151</v>
      </c>
      <c r="F137" s="51" t="s">
        <v>90</v>
      </c>
      <c r="G137" s="62">
        <v>1</v>
      </c>
      <c r="H137" s="29">
        <v>1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7</v>
      </c>
      <c r="C138" s="52">
        <f t="shared" si="10"/>
      </c>
      <c r="D138" s="2" t="s">
        <v>198</v>
      </c>
      <c r="E138" s="73" t="s">
        <v>89</v>
      </c>
      <c r="F138" s="84" t="s">
        <v>90</v>
      </c>
      <c r="G138" s="62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>IF(B139="","",IF(B139=1,IF(B138="",1,""),IF(B138=B139,"",IF(B139&gt;B138,IF(D140="","",B139),""))))</f>
      </c>
      <c r="B139" s="32">
        <f t="shared" si="9"/>
        <v>7</v>
      </c>
      <c r="C139" s="52">
        <f>IF(A139="",IF(A140=1,"Classifica",""),A139&amp;"°")</f>
      </c>
      <c r="D139" s="2" t="s">
        <v>181</v>
      </c>
      <c r="E139" s="73" t="s">
        <v>89</v>
      </c>
      <c r="F139" s="51" t="s">
        <v>90</v>
      </c>
      <c r="G139" s="62">
        <v>1</v>
      </c>
      <c r="H139" s="29">
        <v>1</v>
      </c>
      <c r="I139" s="30">
        <v>0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7</v>
      </c>
      <c r="C140" s="52">
        <f t="shared" si="10"/>
      </c>
      <c r="D140" s="2" t="s">
        <v>94</v>
      </c>
      <c r="E140" s="73" t="s">
        <v>147</v>
      </c>
      <c r="F140" s="51" t="s">
        <v>90</v>
      </c>
      <c r="G140" s="62">
        <v>1</v>
      </c>
      <c r="H140" s="29">
        <v>1</v>
      </c>
      <c r="I140" s="30">
        <v>0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7</v>
      </c>
      <c r="C141" s="52">
        <f t="shared" si="10"/>
      </c>
      <c r="D141" s="2" t="s">
        <v>266</v>
      </c>
      <c r="E141" s="73" t="s">
        <v>148</v>
      </c>
      <c r="F141" s="84" t="s">
        <v>90</v>
      </c>
      <c r="G141" s="62">
        <v>1</v>
      </c>
      <c r="H141" s="29">
        <v>1</v>
      </c>
      <c r="I141" s="30">
        <v>0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7</v>
      </c>
      <c r="C142" s="52">
        <f t="shared" si="10"/>
      </c>
      <c r="D142" s="2" t="s">
        <v>178</v>
      </c>
      <c r="E142" s="73" t="s">
        <v>148</v>
      </c>
      <c r="F142" s="51" t="s">
        <v>90</v>
      </c>
      <c r="G142" s="62">
        <v>1</v>
      </c>
      <c r="H142" s="29">
        <v>0</v>
      </c>
      <c r="I142" s="30">
        <v>0</v>
      </c>
      <c r="J142" s="31">
        <v>1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7</v>
      </c>
      <c r="C143" s="52">
        <f t="shared" si="10"/>
      </c>
      <c r="D143" s="2" t="s">
        <v>191</v>
      </c>
      <c r="E143" s="73" t="s">
        <v>154</v>
      </c>
      <c r="F143" s="51" t="s">
        <v>90</v>
      </c>
      <c r="G143" s="62">
        <v>1</v>
      </c>
      <c r="H143" s="29">
        <v>0</v>
      </c>
      <c r="I143" s="30">
        <v>1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7</v>
      </c>
      <c r="C144" s="52">
        <f t="shared" si="10"/>
      </c>
      <c r="D144" s="2" t="s">
        <v>117</v>
      </c>
      <c r="E144" s="73" t="s">
        <v>154</v>
      </c>
      <c r="F144" s="51" t="s">
        <v>90</v>
      </c>
      <c r="G144" s="62">
        <v>1</v>
      </c>
      <c r="H144" s="29">
        <v>0</v>
      </c>
      <c r="I144" s="30">
        <v>0</v>
      </c>
      <c r="J144" s="31">
        <v>1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7</v>
      </c>
      <c r="C145" s="52">
        <f t="shared" si="10"/>
      </c>
      <c r="D145" s="2" t="s">
        <v>260</v>
      </c>
      <c r="E145" s="73" t="s">
        <v>89</v>
      </c>
      <c r="F145" s="51" t="s">
        <v>90</v>
      </c>
      <c r="G145" s="62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7</v>
      </c>
      <c r="C146" s="52">
        <f t="shared" si="10"/>
      </c>
      <c r="D146" s="2" t="s">
        <v>275</v>
      </c>
      <c r="E146" s="73" t="s">
        <v>154</v>
      </c>
      <c r="F146" s="51" t="s">
        <v>90</v>
      </c>
      <c r="G146" s="62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7</v>
      </c>
      <c r="C147" s="52">
        <f t="shared" si="10"/>
      </c>
      <c r="D147" s="2" t="s">
        <v>119</v>
      </c>
      <c r="E147" s="73" t="s">
        <v>152</v>
      </c>
      <c r="F147" s="51" t="s">
        <v>90</v>
      </c>
      <c r="G147" s="62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>IF(B148="","",IF(B148=1,IF(B147="",1,""),IF(B147=B148,"",IF(B148&gt;B147,IF(D149="","",B148),""))))</f>
      </c>
      <c r="B148" s="32">
        <f>IF(D148="","",IF(G147="TOTALE",1,IF(G147&gt;G148,B147+1,IF(G147=G148,B147,""))))</f>
        <v>7</v>
      </c>
      <c r="C148" s="52">
        <f t="shared" si="10"/>
      </c>
      <c r="D148" s="2" t="s">
        <v>174</v>
      </c>
      <c r="E148" s="73" t="s">
        <v>151</v>
      </c>
      <c r="F148" s="51" t="s">
        <v>90</v>
      </c>
      <c r="G148" s="62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7</v>
      </c>
      <c r="C149" s="52">
        <f t="shared" si="10"/>
      </c>
      <c r="D149" s="2" t="s">
        <v>97</v>
      </c>
      <c r="E149" s="73" t="s">
        <v>150</v>
      </c>
      <c r="F149" s="51" t="s">
        <v>90</v>
      </c>
      <c r="G149" s="62">
        <v>1</v>
      </c>
      <c r="H149" s="29">
        <v>1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7</v>
      </c>
      <c r="C150" s="52">
        <f t="shared" si="10"/>
      </c>
      <c r="D150" s="2" t="s">
        <v>116</v>
      </c>
      <c r="E150" s="73" t="s">
        <v>149</v>
      </c>
      <c r="F150" s="51" t="s">
        <v>90</v>
      </c>
      <c r="G150" s="62">
        <v>1</v>
      </c>
      <c r="H150" s="29">
        <v>1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7</v>
      </c>
      <c r="C151" s="52">
        <f t="shared" si="10"/>
      </c>
      <c r="D151" s="2" t="s">
        <v>239</v>
      </c>
      <c r="E151" s="73" t="s">
        <v>147</v>
      </c>
      <c r="F151" s="51" t="s">
        <v>90</v>
      </c>
      <c r="G151" s="62">
        <v>1</v>
      </c>
      <c r="H151" s="29">
        <v>1</v>
      </c>
      <c r="I151" s="30">
        <v>0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7</v>
      </c>
      <c r="C152" s="52">
        <f t="shared" si="10"/>
      </c>
      <c r="D152" s="2" t="s">
        <v>110</v>
      </c>
      <c r="E152" s="73" t="s">
        <v>148</v>
      </c>
      <c r="F152" s="51" t="s">
        <v>90</v>
      </c>
      <c r="G152" s="62">
        <v>1</v>
      </c>
      <c r="H152" s="29">
        <v>1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7</v>
      </c>
      <c r="C153" s="52">
        <f t="shared" si="10"/>
      </c>
      <c r="D153" s="2" t="s">
        <v>270</v>
      </c>
      <c r="E153" s="73" t="s">
        <v>151</v>
      </c>
      <c r="F153" s="51" t="s">
        <v>90</v>
      </c>
      <c r="G153" s="62">
        <v>1</v>
      </c>
      <c r="H153" s="29">
        <v>0</v>
      </c>
      <c r="I153" s="30">
        <v>1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7</v>
      </c>
      <c r="C154" s="52">
        <f t="shared" si="10"/>
      </c>
      <c r="D154" s="2" t="s">
        <v>241</v>
      </c>
      <c r="E154" s="73" t="s">
        <v>149</v>
      </c>
      <c r="F154" s="51" t="s">
        <v>90</v>
      </c>
      <c r="G154" s="62">
        <v>1</v>
      </c>
      <c r="H154" s="29">
        <v>1</v>
      </c>
      <c r="I154" s="30">
        <v>0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7</v>
      </c>
      <c r="C155" s="52">
        <f t="shared" si="10"/>
      </c>
      <c r="D155" s="2" t="s">
        <v>274</v>
      </c>
      <c r="E155" s="73" t="s">
        <v>148</v>
      </c>
      <c r="F155" s="51" t="s">
        <v>90</v>
      </c>
      <c r="G155" s="62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 hidden="1">
      <c r="A156" s="32">
        <f t="shared" si="8"/>
      </c>
      <c r="B156" s="32">
        <f t="shared" si="9"/>
      </c>
      <c r="C156" s="52">
        <f t="shared" si="10"/>
      </c>
      <c r="D156" s="2"/>
      <c r="E156" s="73"/>
      <c r="F156" s="51"/>
      <c r="G156" s="62"/>
      <c r="H156" s="29"/>
      <c r="I156" s="30"/>
      <c r="J156" s="31"/>
      <c r="M156" s="12">
        <f t="shared" si="11"/>
      </c>
    </row>
    <row r="157" spans="1:13" s="7" customFormat="1" ht="15.75" hidden="1">
      <c r="A157" s="32">
        <f t="shared" si="8"/>
      </c>
      <c r="B157" s="32">
        <f t="shared" si="9"/>
      </c>
      <c r="C157" s="52">
        <f t="shared" si="10"/>
      </c>
      <c r="D157" s="2"/>
      <c r="E157" s="73"/>
      <c r="F157" s="51"/>
      <c r="G157" s="62"/>
      <c r="H157" s="29"/>
      <c r="I157" s="30"/>
      <c r="J157" s="31"/>
      <c r="M157" s="12">
        <f t="shared" si="11"/>
      </c>
    </row>
    <row r="158" spans="1:13" s="7" customFormat="1" ht="15.75" hidden="1">
      <c r="A158" s="32">
        <f t="shared" si="8"/>
      </c>
      <c r="B158" s="32">
        <f t="shared" si="9"/>
      </c>
      <c r="C158" s="52">
        <f t="shared" si="10"/>
      </c>
      <c r="D158" s="2"/>
      <c r="E158" s="73"/>
      <c r="F158" s="51"/>
      <c r="G158" s="62"/>
      <c r="H158" s="29"/>
      <c r="I158" s="30"/>
      <c r="J158" s="31"/>
      <c r="M158" s="12">
        <f t="shared" si="11"/>
      </c>
    </row>
    <row r="159" spans="1:13" s="7" customFormat="1" ht="15.75" hidden="1">
      <c r="A159" s="32">
        <f t="shared" si="8"/>
      </c>
      <c r="B159" s="32">
        <f t="shared" si="9"/>
      </c>
      <c r="C159" s="52">
        <f t="shared" si="10"/>
      </c>
      <c r="D159" s="2"/>
      <c r="E159" s="73"/>
      <c r="F159" s="51"/>
      <c r="G159" s="62"/>
      <c r="H159" s="29"/>
      <c r="I159" s="30"/>
      <c r="J159" s="31"/>
      <c r="M159" s="12">
        <f t="shared" si="11"/>
      </c>
    </row>
    <row r="160" spans="1:13" s="7" customFormat="1" ht="15.75" hidden="1">
      <c r="A160" s="32">
        <f t="shared" si="8"/>
      </c>
      <c r="B160" s="32">
        <f t="shared" si="9"/>
      </c>
      <c r="C160" s="52">
        <f t="shared" si="10"/>
      </c>
      <c r="D160" s="2"/>
      <c r="E160" s="73"/>
      <c r="F160" s="51"/>
      <c r="G160" s="62"/>
      <c r="H160" s="29"/>
      <c r="I160" s="30"/>
      <c r="J160" s="31"/>
      <c r="M160" s="12">
        <f t="shared" si="11"/>
      </c>
    </row>
    <row r="161" spans="1:13" s="7" customFormat="1" ht="15.75" hidden="1">
      <c r="A161" s="32">
        <f t="shared" si="8"/>
      </c>
      <c r="B161" s="32">
        <f t="shared" si="9"/>
      </c>
      <c r="C161" s="52">
        <f t="shared" si="10"/>
      </c>
      <c r="D161" s="2"/>
      <c r="E161" s="73"/>
      <c r="F161" s="51"/>
      <c r="G161" s="62"/>
      <c r="H161" s="29"/>
      <c r="I161" s="30"/>
      <c r="J161" s="31"/>
      <c r="M161" s="12">
        <f t="shared" si="11"/>
      </c>
    </row>
    <row r="162" spans="1:13" s="7" customFormat="1" ht="15.75" hidden="1">
      <c r="A162" s="32">
        <f t="shared" si="8"/>
      </c>
      <c r="B162" s="32">
        <f t="shared" si="9"/>
      </c>
      <c r="C162" s="52">
        <f t="shared" si="10"/>
      </c>
      <c r="D162" s="2"/>
      <c r="E162" s="73"/>
      <c r="F162" s="51"/>
      <c r="G162" s="62"/>
      <c r="H162" s="29"/>
      <c r="I162" s="30"/>
      <c r="J162" s="31"/>
      <c r="M162" s="12">
        <f t="shared" si="11"/>
      </c>
    </row>
    <row r="163" spans="1:13" s="7" customFormat="1" ht="15.75" hidden="1">
      <c r="A163" s="32">
        <f t="shared" si="8"/>
      </c>
      <c r="B163" s="32">
        <f t="shared" si="9"/>
      </c>
      <c r="C163" s="52">
        <f t="shared" si="10"/>
      </c>
      <c r="D163" s="2"/>
      <c r="E163" s="73"/>
      <c r="F163" s="51"/>
      <c r="G163" s="62"/>
      <c r="H163" s="29"/>
      <c r="I163" s="30"/>
      <c r="J163" s="31"/>
      <c r="M163" s="12">
        <f t="shared" si="11"/>
      </c>
    </row>
    <row r="164" spans="1:13" s="7" customFormat="1" ht="15.75" hidden="1">
      <c r="A164" s="32">
        <f t="shared" si="8"/>
      </c>
      <c r="B164" s="32">
        <f t="shared" si="9"/>
      </c>
      <c r="C164" s="52">
        <f t="shared" si="10"/>
      </c>
      <c r="D164" s="2"/>
      <c r="E164" s="73"/>
      <c r="F164" s="51"/>
      <c r="G164" s="62"/>
      <c r="H164" s="29"/>
      <c r="I164" s="30"/>
      <c r="J164" s="31"/>
      <c r="M164" s="12">
        <f t="shared" si="11"/>
      </c>
    </row>
    <row r="165" spans="1:13" s="7" customFormat="1" ht="15.75" hidden="1">
      <c r="A165" s="32">
        <f t="shared" si="8"/>
      </c>
      <c r="B165" s="32">
        <f t="shared" si="9"/>
      </c>
      <c r="C165" s="52">
        <f t="shared" si="10"/>
      </c>
      <c r="D165" s="2"/>
      <c r="E165" s="73"/>
      <c r="F165" s="51"/>
      <c r="G165" s="62"/>
      <c r="H165" s="29"/>
      <c r="I165" s="30"/>
      <c r="J165" s="31"/>
      <c r="M165" s="12">
        <f t="shared" si="11"/>
      </c>
    </row>
    <row r="166" spans="1:13" s="7" customFormat="1" ht="15.75" hidden="1">
      <c r="A166" s="32">
        <f t="shared" si="8"/>
      </c>
      <c r="B166" s="32">
        <f t="shared" si="9"/>
      </c>
      <c r="C166" s="52">
        <f t="shared" si="10"/>
      </c>
      <c r="D166" s="2"/>
      <c r="E166" s="73"/>
      <c r="F166" s="51"/>
      <c r="G166" s="62"/>
      <c r="H166" s="29"/>
      <c r="I166" s="30"/>
      <c r="J166" s="31"/>
      <c r="M166" s="12">
        <f t="shared" si="11"/>
      </c>
    </row>
    <row r="167" spans="1:13" s="7" customFormat="1" ht="15.75" hidden="1">
      <c r="A167" s="32">
        <f t="shared" si="8"/>
      </c>
      <c r="B167" s="32">
        <f t="shared" si="9"/>
      </c>
      <c r="C167" s="52">
        <f t="shared" si="10"/>
      </c>
      <c r="D167" s="2"/>
      <c r="E167" s="73"/>
      <c r="F167" s="51"/>
      <c r="G167" s="62"/>
      <c r="H167" s="29"/>
      <c r="I167" s="30"/>
      <c r="J167" s="31"/>
      <c r="M167" s="12">
        <f t="shared" si="11"/>
      </c>
    </row>
    <row r="168" spans="1:13" s="7" customFormat="1" ht="15.75" hidden="1">
      <c r="A168" s="32">
        <f t="shared" si="8"/>
      </c>
      <c r="B168" s="32">
        <f t="shared" si="9"/>
      </c>
      <c r="C168" s="52">
        <f t="shared" si="10"/>
      </c>
      <c r="D168" s="2"/>
      <c r="E168" s="73"/>
      <c r="F168" s="51"/>
      <c r="G168" s="62"/>
      <c r="H168" s="29"/>
      <c r="I168" s="30"/>
      <c r="J168" s="31"/>
      <c r="M168" s="12">
        <f t="shared" si="11"/>
      </c>
    </row>
    <row r="169" spans="1:13" s="7" customFormat="1" ht="15.75" hidden="1">
      <c r="A169" s="32">
        <f t="shared" si="8"/>
      </c>
      <c r="B169" s="32">
        <f t="shared" si="9"/>
      </c>
      <c r="C169" s="52">
        <f t="shared" si="10"/>
      </c>
      <c r="D169" s="2"/>
      <c r="E169" s="73"/>
      <c r="F169" s="51"/>
      <c r="G169" s="62"/>
      <c r="H169" s="29"/>
      <c r="I169" s="30"/>
      <c r="J169" s="31"/>
      <c r="M169" s="12">
        <f t="shared" si="11"/>
      </c>
    </row>
    <row r="170" spans="1:13" s="7" customFormat="1" ht="15.75" hidden="1">
      <c r="A170" s="32">
        <f t="shared" si="8"/>
      </c>
      <c r="B170" s="32">
        <f t="shared" si="9"/>
      </c>
      <c r="C170" s="52">
        <f t="shared" si="10"/>
      </c>
      <c r="D170" s="2"/>
      <c r="E170" s="73"/>
      <c r="F170" s="51"/>
      <c r="G170" s="62"/>
      <c r="H170" s="29"/>
      <c r="I170" s="30"/>
      <c r="J170" s="31"/>
      <c r="M170" s="12">
        <f t="shared" si="11"/>
      </c>
    </row>
    <row r="171" spans="1:13" s="7" customFormat="1" ht="15.75" hidden="1">
      <c r="A171" s="32">
        <f t="shared" si="8"/>
      </c>
      <c r="B171" s="32">
        <f t="shared" si="9"/>
      </c>
      <c r="C171" s="52">
        <f t="shared" si="10"/>
      </c>
      <c r="D171" s="2"/>
      <c r="E171" s="73"/>
      <c r="F171" s="51"/>
      <c r="G171" s="62"/>
      <c r="H171" s="29"/>
      <c r="I171" s="30"/>
      <c r="J171" s="31"/>
      <c r="M171" s="12">
        <f t="shared" si="11"/>
      </c>
    </row>
    <row r="172" spans="1:13" s="7" customFormat="1" ht="15.75" hidden="1">
      <c r="A172" s="32">
        <f t="shared" si="8"/>
      </c>
      <c r="B172" s="32">
        <f t="shared" si="9"/>
      </c>
      <c r="C172" s="52">
        <f t="shared" si="10"/>
      </c>
      <c r="D172" s="2"/>
      <c r="E172" s="73"/>
      <c r="F172" s="51"/>
      <c r="G172" s="62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2">
        <f t="shared" si="10"/>
      </c>
      <c r="D173" s="2"/>
      <c r="E173" s="73"/>
      <c r="F173" s="51"/>
      <c r="G173" s="62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2">
        <f t="shared" si="10"/>
      </c>
      <c r="D174" s="2"/>
      <c r="E174" s="73"/>
      <c r="F174" s="51"/>
      <c r="G174" s="62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2">
        <f t="shared" si="10"/>
      </c>
      <c r="D175" s="2"/>
      <c r="E175" s="73"/>
      <c r="F175" s="51"/>
      <c r="G175" s="62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2">
        <f t="shared" si="10"/>
      </c>
      <c r="D176" s="2"/>
      <c r="E176" s="73"/>
      <c r="F176" s="51"/>
      <c r="G176" s="62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2">
        <f t="shared" si="10"/>
      </c>
      <c r="D177" s="2"/>
      <c r="E177" s="73"/>
      <c r="F177" s="51"/>
      <c r="G177" s="62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2">
        <f t="shared" si="10"/>
      </c>
      <c r="D178" s="2"/>
      <c r="E178" s="73"/>
      <c r="F178" s="51"/>
      <c r="G178" s="62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2">
        <f t="shared" si="10"/>
      </c>
      <c r="D179" s="2"/>
      <c r="E179" s="73"/>
      <c r="F179" s="51"/>
      <c r="G179" s="62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2">
        <f t="shared" si="10"/>
      </c>
      <c r="D180" s="2"/>
      <c r="E180" s="73"/>
      <c r="F180" s="51"/>
      <c r="G180" s="62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2">
        <f t="shared" si="10"/>
      </c>
      <c r="D181" s="2"/>
      <c r="E181" s="73"/>
      <c r="F181" s="51"/>
      <c r="G181" s="62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2">
        <f t="shared" si="10"/>
      </c>
      <c r="D182" s="2"/>
      <c r="E182" s="73"/>
      <c r="F182" s="51"/>
      <c r="G182" s="62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2">
        <f t="shared" si="10"/>
      </c>
      <c r="D183" s="2"/>
      <c r="E183" s="73"/>
      <c r="F183" s="51"/>
      <c r="G183" s="62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2">
        <f t="shared" si="10"/>
      </c>
      <c r="D184" s="2"/>
      <c r="E184" s="73"/>
      <c r="F184" s="51"/>
      <c r="G184" s="62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2">
        <f t="shared" si="10"/>
      </c>
      <c r="D185" s="17"/>
      <c r="E185" s="65"/>
      <c r="F185" s="46"/>
      <c r="G185" s="77" t="s">
        <v>5</v>
      </c>
      <c r="H185" s="25" t="s">
        <v>49</v>
      </c>
      <c r="I185" s="25" t="s">
        <v>51</v>
      </c>
      <c r="J185" s="25" t="s">
        <v>50</v>
      </c>
      <c r="M185" s="12" t="str">
        <f t="shared" si="11"/>
        <v>ERRORE</v>
      </c>
    </row>
    <row r="186" spans="1:13" ht="15.75">
      <c r="A186" s="32">
        <f t="shared" si="8"/>
      </c>
      <c r="B186" s="32">
        <f t="shared" si="9"/>
      </c>
      <c r="C186" s="52">
        <f t="shared" si="10"/>
      </c>
      <c r="E186" s="66" t="s">
        <v>47</v>
      </c>
      <c r="F186" s="47"/>
      <c r="G186" s="24">
        <f>SUM(G102:G184)</f>
        <v>121</v>
      </c>
      <c r="H186" s="25">
        <f>SUM(H102:H184)</f>
        <v>70</v>
      </c>
      <c r="I186" s="25">
        <f>SUM(I102:I184)</f>
        <v>37</v>
      </c>
      <c r="J186" s="25">
        <f>SUM(J102:J184)</f>
        <v>14</v>
      </c>
      <c r="M186" s="12" t="str">
        <f t="shared" si="11"/>
        <v>ok</v>
      </c>
    </row>
    <row r="187" spans="1:13" ht="15.75" thickBot="1">
      <c r="A187" s="32">
        <f t="shared" si="8"/>
      </c>
      <c r="B187" s="32">
        <f t="shared" si="9"/>
      </c>
      <c r="C187" s="52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2">
        <f t="shared" si="10"/>
      </c>
      <c r="D188" s="104" t="s">
        <v>7</v>
      </c>
      <c r="E188" s="105"/>
      <c r="F188" s="105"/>
      <c r="G188" s="105"/>
      <c r="H188" s="106"/>
      <c r="I188" s="106"/>
      <c r="J188" s="107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2">
        <f t="shared" si="10"/>
      </c>
      <c r="D189" s="93" t="s">
        <v>5</v>
      </c>
      <c r="E189" s="94"/>
      <c r="F189" s="94"/>
      <c r="G189" s="94"/>
      <c r="H189" s="95"/>
      <c r="I189" s="95"/>
      <c r="J189" s="96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2">
        <f t="shared" si="10"/>
      </c>
      <c r="D190" s="5"/>
      <c r="E190" s="19"/>
      <c r="F190" s="19"/>
      <c r="G190" s="102" t="s">
        <v>48</v>
      </c>
      <c r="H190" s="103"/>
      <c r="I190" s="103"/>
      <c r="J190" s="103"/>
      <c r="K190" s="38"/>
      <c r="M190" s="12" t="str">
        <f aca="true" t="shared" si="12" ref="M190:M253">IF(G190="","",IF(SUM(H190:J190)=G190,"ok","ERRORE"))</f>
        <v>ERRORE</v>
      </c>
    </row>
    <row r="191" spans="1:13" ht="15.75" thickBot="1">
      <c r="A191" s="32">
        <f t="shared" si="8"/>
      </c>
      <c r="B191" s="32">
        <f t="shared" si="9"/>
      </c>
      <c r="C191" s="52" t="str">
        <f t="shared" si="10"/>
        <v>Classifica</v>
      </c>
      <c r="D191" s="5" t="s">
        <v>2</v>
      </c>
      <c r="E191" s="19" t="s">
        <v>3</v>
      </c>
      <c r="F191" s="19"/>
      <c r="G191" s="77" t="s">
        <v>5</v>
      </c>
      <c r="H191" s="25" t="s">
        <v>49</v>
      </c>
      <c r="I191" s="78" t="s">
        <v>55</v>
      </c>
      <c r="J191" s="25" t="s">
        <v>50</v>
      </c>
      <c r="M191" s="12" t="str">
        <f t="shared" si="12"/>
        <v>ERRORE</v>
      </c>
    </row>
    <row r="192" spans="1:13" ht="15.75">
      <c r="A192" s="32">
        <f t="shared" si="8"/>
        <v>1</v>
      </c>
      <c r="B192" s="32">
        <f t="shared" si="9"/>
        <v>1</v>
      </c>
      <c r="C192" s="52" t="str">
        <f t="shared" si="10"/>
        <v>1°</v>
      </c>
      <c r="D192" s="1" t="s">
        <v>107</v>
      </c>
      <c r="E192" s="74" t="s">
        <v>148</v>
      </c>
      <c r="F192" s="81" t="s">
        <v>90</v>
      </c>
      <c r="G192" s="61">
        <v>9</v>
      </c>
      <c r="H192" s="26">
        <v>3</v>
      </c>
      <c r="I192" s="27">
        <v>4</v>
      </c>
      <c r="J192" s="28">
        <v>2</v>
      </c>
      <c r="M192" s="12" t="str">
        <f t="shared" si="12"/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2" t="str">
        <f t="shared" si="10"/>
        <v>2°</v>
      </c>
      <c r="D193" s="2" t="s">
        <v>205</v>
      </c>
      <c r="E193" s="75" t="s">
        <v>145</v>
      </c>
      <c r="F193" s="82" t="s">
        <v>101</v>
      </c>
      <c r="G193" s="62">
        <v>8</v>
      </c>
      <c r="H193" s="29">
        <v>8</v>
      </c>
      <c r="I193" s="30">
        <v>0</v>
      </c>
      <c r="J193" s="31">
        <v>0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2" t="str">
        <f t="shared" si="10"/>
        <v>3°</v>
      </c>
      <c r="D194" s="2" t="s">
        <v>114</v>
      </c>
      <c r="E194" s="75" t="s">
        <v>149</v>
      </c>
      <c r="F194" s="82" t="s">
        <v>90</v>
      </c>
      <c r="G194" s="62">
        <v>6</v>
      </c>
      <c r="H194" s="29">
        <v>3</v>
      </c>
      <c r="I194" s="30">
        <v>3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</c>
      <c r="B195" s="32">
        <f t="shared" si="9"/>
        <v>3</v>
      </c>
      <c r="C195" s="52">
        <f t="shared" si="10"/>
      </c>
      <c r="D195" s="2" t="s">
        <v>176</v>
      </c>
      <c r="E195" s="75" t="s">
        <v>150</v>
      </c>
      <c r="F195" s="82" t="s">
        <v>90</v>
      </c>
      <c r="G195" s="62">
        <v>6</v>
      </c>
      <c r="H195" s="29">
        <v>1</v>
      </c>
      <c r="I195" s="30">
        <v>5</v>
      </c>
      <c r="J195" s="31">
        <v>0</v>
      </c>
      <c r="M195" s="12" t="str">
        <f t="shared" si="12"/>
        <v>ok</v>
      </c>
    </row>
    <row r="196" spans="1:13" ht="15.75">
      <c r="A196" s="32">
        <f t="shared" si="8"/>
      </c>
      <c r="B196" s="32">
        <f t="shared" si="9"/>
        <v>3</v>
      </c>
      <c r="C196" s="52">
        <f t="shared" si="10"/>
      </c>
      <c r="D196" s="2" t="s">
        <v>130</v>
      </c>
      <c r="E196" s="75" t="s">
        <v>89</v>
      </c>
      <c r="F196" s="82" t="s">
        <v>90</v>
      </c>
      <c r="G196" s="62">
        <v>6</v>
      </c>
      <c r="H196" s="29">
        <v>4</v>
      </c>
      <c r="I196" s="30">
        <v>1</v>
      </c>
      <c r="J196" s="31">
        <v>1</v>
      </c>
      <c r="M196" s="12" t="str">
        <f t="shared" si="12"/>
        <v>ok</v>
      </c>
    </row>
    <row r="197" spans="1:13" ht="15.75">
      <c r="A197" s="32">
        <f t="shared" si="8"/>
        <v>4</v>
      </c>
      <c r="B197" s="32">
        <f t="shared" si="9"/>
        <v>4</v>
      </c>
      <c r="C197" s="52" t="str">
        <f t="shared" si="10"/>
        <v>4°</v>
      </c>
      <c r="D197" s="2" t="s">
        <v>175</v>
      </c>
      <c r="E197" s="75" t="s">
        <v>150</v>
      </c>
      <c r="F197" s="82" t="s">
        <v>90</v>
      </c>
      <c r="G197" s="62">
        <v>5</v>
      </c>
      <c r="H197" s="29">
        <v>3</v>
      </c>
      <c r="I197" s="30">
        <v>2</v>
      </c>
      <c r="J197" s="31">
        <v>0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4</v>
      </c>
      <c r="C198" s="52">
        <f t="shared" si="10"/>
      </c>
      <c r="D198" s="2" t="s">
        <v>124</v>
      </c>
      <c r="E198" s="75" t="s">
        <v>153</v>
      </c>
      <c r="F198" s="82" t="s">
        <v>101</v>
      </c>
      <c r="G198" s="62">
        <v>5</v>
      </c>
      <c r="H198" s="29">
        <v>4</v>
      </c>
      <c r="I198" s="30">
        <v>1</v>
      </c>
      <c r="J198" s="31">
        <v>0</v>
      </c>
      <c r="M198" s="12" t="str">
        <f t="shared" si="12"/>
        <v>ok</v>
      </c>
    </row>
    <row r="199" spans="1:13" ht="15.75">
      <c r="A199" s="32">
        <f aca="true" t="shared" si="13" ref="A199:A262">IF(B199="","",IF(B199=1,IF(B198="",1,""),IF(B198=B199,"",IF(B199&gt;B198,IF(D200="","",B199),""))))</f>
        <v>5</v>
      </c>
      <c r="B199" s="32">
        <f aca="true" t="shared" si="14" ref="B199:B262">IF(D199="","",IF(G198="TOTALE",1,IF(G198&gt;G199,B198+1,IF(G198=G199,B198,""))))</f>
        <v>5</v>
      </c>
      <c r="C199" s="52" t="str">
        <f aca="true" t="shared" si="15" ref="C199:C262">IF(A199="",IF(A200=1,"Classifica",""),A199&amp;"°")</f>
        <v>5°</v>
      </c>
      <c r="D199" s="2" t="s">
        <v>125</v>
      </c>
      <c r="E199" s="75" t="s">
        <v>153</v>
      </c>
      <c r="F199" s="82" t="s">
        <v>101</v>
      </c>
      <c r="G199" s="62">
        <v>4</v>
      </c>
      <c r="H199" s="29">
        <v>1</v>
      </c>
      <c r="I199" s="30">
        <v>3</v>
      </c>
      <c r="J199" s="31">
        <v>0</v>
      </c>
      <c r="M199" s="12" t="str">
        <f t="shared" si="12"/>
        <v>ok</v>
      </c>
    </row>
    <row r="200" spans="1:13" ht="15.75">
      <c r="A200" s="32">
        <f t="shared" si="13"/>
      </c>
      <c r="B200" s="32">
        <f t="shared" si="14"/>
        <v>5</v>
      </c>
      <c r="C200" s="52">
        <f t="shared" si="15"/>
      </c>
      <c r="D200" s="2" t="s">
        <v>108</v>
      </c>
      <c r="E200" s="75" t="s">
        <v>148</v>
      </c>
      <c r="F200" s="82" t="s">
        <v>90</v>
      </c>
      <c r="G200" s="62">
        <v>4</v>
      </c>
      <c r="H200" s="29">
        <v>3</v>
      </c>
      <c r="I200" s="30">
        <v>1</v>
      </c>
      <c r="J200" s="31">
        <v>0</v>
      </c>
      <c r="M200" s="12" t="str">
        <f t="shared" si="12"/>
        <v>ok</v>
      </c>
    </row>
    <row r="201" spans="1:13" ht="15.75">
      <c r="A201" s="32">
        <f t="shared" si="13"/>
      </c>
      <c r="B201" s="32">
        <f t="shared" si="14"/>
        <v>5</v>
      </c>
      <c r="C201" s="52">
        <f t="shared" si="15"/>
      </c>
      <c r="D201" s="2" t="s">
        <v>182</v>
      </c>
      <c r="E201" s="75" t="s">
        <v>185</v>
      </c>
      <c r="F201" s="82" t="s">
        <v>101</v>
      </c>
      <c r="G201" s="62">
        <v>4</v>
      </c>
      <c r="H201" s="29">
        <v>0</v>
      </c>
      <c r="I201" s="30">
        <v>4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5</v>
      </c>
      <c r="C202" s="52">
        <f t="shared" si="15"/>
      </c>
      <c r="D202" s="2" t="s">
        <v>131</v>
      </c>
      <c r="E202" s="75" t="s">
        <v>89</v>
      </c>
      <c r="F202" s="82" t="s">
        <v>90</v>
      </c>
      <c r="G202" s="62">
        <v>4</v>
      </c>
      <c r="H202" s="29">
        <v>0</v>
      </c>
      <c r="I202" s="30">
        <v>4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5</v>
      </c>
      <c r="C203" s="52">
        <f t="shared" si="15"/>
      </c>
      <c r="D203" s="2" t="s">
        <v>93</v>
      </c>
      <c r="E203" s="75" t="s">
        <v>147</v>
      </c>
      <c r="F203" s="82" t="s">
        <v>90</v>
      </c>
      <c r="G203" s="62">
        <v>4</v>
      </c>
      <c r="H203" s="29">
        <v>4</v>
      </c>
      <c r="I203" s="30">
        <v>0</v>
      </c>
      <c r="J203" s="31">
        <v>0</v>
      </c>
      <c r="M203" s="12" t="str">
        <f t="shared" si="12"/>
        <v>ok</v>
      </c>
    </row>
    <row r="204" spans="1:13" ht="15.75">
      <c r="A204" s="32">
        <f t="shared" si="13"/>
      </c>
      <c r="B204" s="32">
        <f t="shared" si="14"/>
        <v>5</v>
      </c>
      <c r="C204" s="52">
        <f t="shared" si="15"/>
      </c>
      <c r="D204" s="2" t="s">
        <v>132</v>
      </c>
      <c r="E204" s="75" t="s">
        <v>89</v>
      </c>
      <c r="F204" s="82" t="s">
        <v>90</v>
      </c>
      <c r="G204" s="62">
        <v>4</v>
      </c>
      <c r="H204" s="29">
        <v>3</v>
      </c>
      <c r="I204" s="30">
        <v>1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5</v>
      </c>
      <c r="C205" s="52">
        <f t="shared" si="15"/>
      </c>
      <c r="D205" s="2" t="s">
        <v>138</v>
      </c>
      <c r="E205" s="75" t="s">
        <v>145</v>
      </c>
      <c r="F205" s="82" t="s">
        <v>101</v>
      </c>
      <c r="G205" s="62">
        <v>4</v>
      </c>
      <c r="H205" s="29">
        <v>2</v>
      </c>
      <c r="I205" s="30">
        <v>1</v>
      </c>
      <c r="J205" s="31">
        <v>1</v>
      </c>
      <c r="M205" s="12" t="str">
        <f t="shared" si="12"/>
        <v>ok</v>
      </c>
    </row>
    <row r="206" spans="1:13" ht="15.75">
      <c r="A206" s="32">
        <f t="shared" si="13"/>
      </c>
      <c r="B206" s="32">
        <f t="shared" si="14"/>
        <v>5</v>
      </c>
      <c r="C206" s="52">
        <f t="shared" si="15"/>
      </c>
      <c r="D206" s="2" t="s">
        <v>118</v>
      </c>
      <c r="E206" s="75" t="s">
        <v>152</v>
      </c>
      <c r="F206" s="82" t="s">
        <v>90</v>
      </c>
      <c r="G206" s="62">
        <v>4</v>
      </c>
      <c r="H206" s="29">
        <v>0</v>
      </c>
      <c r="I206" s="30">
        <v>1</v>
      </c>
      <c r="J206" s="31">
        <v>3</v>
      </c>
      <c r="M206" s="12" t="str">
        <f t="shared" si="12"/>
        <v>ok</v>
      </c>
    </row>
    <row r="207" spans="1:13" ht="15.75">
      <c r="A207" s="32">
        <f t="shared" si="13"/>
        <v>6</v>
      </c>
      <c r="B207" s="32">
        <f t="shared" si="14"/>
        <v>6</v>
      </c>
      <c r="C207" s="52" t="str">
        <f t="shared" si="15"/>
        <v>6°</v>
      </c>
      <c r="D207" s="2" t="s">
        <v>183</v>
      </c>
      <c r="E207" s="75" t="s">
        <v>185</v>
      </c>
      <c r="F207" s="82" t="s">
        <v>101</v>
      </c>
      <c r="G207" s="62">
        <v>3</v>
      </c>
      <c r="H207" s="29">
        <v>3</v>
      </c>
      <c r="I207" s="30">
        <v>0</v>
      </c>
      <c r="J207" s="31">
        <v>0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6</v>
      </c>
      <c r="C208" s="52">
        <f t="shared" si="15"/>
      </c>
      <c r="D208" s="2" t="s">
        <v>139</v>
      </c>
      <c r="E208" s="75" t="s">
        <v>146</v>
      </c>
      <c r="F208" s="82" t="s">
        <v>101</v>
      </c>
      <c r="G208" s="62">
        <v>3</v>
      </c>
      <c r="H208" s="29">
        <v>1</v>
      </c>
      <c r="I208" s="30">
        <v>2</v>
      </c>
      <c r="J208" s="31">
        <v>0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6</v>
      </c>
      <c r="C209" s="52">
        <f t="shared" si="15"/>
      </c>
      <c r="D209" s="2" t="s">
        <v>99</v>
      </c>
      <c r="E209" s="75" t="s">
        <v>150</v>
      </c>
      <c r="F209" s="82" t="s">
        <v>90</v>
      </c>
      <c r="G209" s="62">
        <v>3</v>
      </c>
      <c r="H209" s="29">
        <v>0</v>
      </c>
      <c r="I209" s="30">
        <v>0</v>
      </c>
      <c r="J209" s="31">
        <v>3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6</v>
      </c>
      <c r="C210" s="52">
        <f t="shared" si="15"/>
      </c>
      <c r="D210" s="2" t="s">
        <v>190</v>
      </c>
      <c r="E210" s="75" t="s">
        <v>154</v>
      </c>
      <c r="F210" s="82" t="s">
        <v>90</v>
      </c>
      <c r="G210" s="62">
        <v>3</v>
      </c>
      <c r="H210" s="29">
        <v>0</v>
      </c>
      <c r="I210" s="30">
        <v>3</v>
      </c>
      <c r="J210" s="31">
        <v>0</v>
      </c>
      <c r="M210" s="12" t="str">
        <f t="shared" si="12"/>
        <v>ok</v>
      </c>
    </row>
    <row r="211" spans="1:13" ht="15.75">
      <c r="A211" s="32">
        <f t="shared" si="13"/>
      </c>
      <c r="B211" s="32">
        <f t="shared" si="14"/>
        <v>6</v>
      </c>
      <c r="C211" s="52">
        <f t="shared" si="15"/>
      </c>
      <c r="D211" s="2" t="s">
        <v>123</v>
      </c>
      <c r="E211" s="75" t="s">
        <v>153</v>
      </c>
      <c r="F211" s="82" t="s">
        <v>101</v>
      </c>
      <c r="G211" s="62">
        <v>3</v>
      </c>
      <c r="H211" s="29">
        <v>2</v>
      </c>
      <c r="I211" s="30">
        <v>1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6</v>
      </c>
      <c r="C212" s="52">
        <f t="shared" si="15"/>
      </c>
      <c r="D212" s="2" t="s">
        <v>136</v>
      </c>
      <c r="E212" s="75" t="s">
        <v>145</v>
      </c>
      <c r="F212" s="82" t="s">
        <v>101</v>
      </c>
      <c r="G212" s="62">
        <v>3</v>
      </c>
      <c r="H212" s="29">
        <v>0</v>
      </c>
      <c r="I212" s="30">
        <v>3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6</v>
      </c>
      <c r="C213" s="52">
        <f t="shared" si="15"/>
      </c>
      <c r="D213" s="2" t="s">
        <v>197</v>
      </c>
      <c r="E213" s="75" t="s">
        <v>89</v>
      </c>
      <c r="F213" s="82" t="s">
        <v>90</v>
      </c>
      <c r="G213" s="62">
        <v>3</v>
      </c>
      <c r="H213" s="29">
        <v>3</v>
      </c>
      <c r="I213" s="30">
        <v>0</v>
      </c>
      <c r="J213" s="31">
        <v>0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6</v>
      </c>
      <c r="C214" s="52">
        <f t="shared" si="15"/>
      </c>
      <c r="D214" s="2" t="s">
        <v>111</v>
      </c>
      <c r="E214" s="75" t="s">
        <v>148</v>
      </c>
      <c r="F214" s="82" t="s">
        <v>90</v>
      </c>
      <c r="G214" s="62">
        <v>3</v>
      </c>
      <c r="H214" s="29">
        <v>2</v>
      </c>
      <c r="I214" s="30">
        <v>1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6</v>
      </c>
      <c r="C215" s="52">
        <f t="shared" si="15"/>
      </c>
      <c r="D215" s="2" t="s">
        <v>109</v>
      </c>
      <c r="E215" s="75" t="s">
        <v>148</v>
      </c>
      <c r="F215" s="82" t="s">
        <v>90</v>
      </c>
      <c r="G215" s="62">
        <v>3</v>
      </c>
      <c r="H215" s="29">
        <v>1</v>
      </c>
      <c r="I215" s="30">
        <v>0</v>
      </c>
      <c r="J215" s="31">
        <v>2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6</v>
      </c>
      <c r="C216" s="52">
        <f t="shared" si="15"/>
      </c>
      <c r="D216" s="2" t="s">
        <v>126</v>
      </c>
      <c r="E216" s="75" t="s">
        <v>153</v>
      </c>
      <c r="F216" s="82" t="s">
        <v>101</v>
      </c>
      <c r="G216" s="62">
        <v>3</v>
      </c>
      <c r="H216" s="29">
        <v>2</v>
      </c>
      <c r="I216" s="30">
        <v>1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6</v>
      </c>
      <c r="C217" s="52">
        <f t="shared" si="15"/>
      </c>
      <c r="D217" s="2" t="s">
        <v>251</v>
      </c>
      <c r="E217" s="75" t="s">
        <v>145</v>
      </c>
      <c r="F217" s="82" t="s">
        <v>101</v>
      </c>
      <c r="G217" s="62">
        <v>3</v>
      </c>
      <c r="H217" s="29">
        <v>1</v>
      </c>
      <c r="I217" s="30">
        <v>1</v>
      </c>
      <c r="J217" s="31">
        <v>1</v>
      </c>
      <c r="M217" s="12" t="str">
        <f t="shared" si="12"/>
        <v>ok</v>
      </c>
    </row>
    <row r="218" spans="1:13" ht="15.75">
      <c r="A218" s="32">
        <f t="shared" si="13"/>
      </c>
      <c r="B218" s="32">
        <f t="shared" si="14"/>
        <v>6</v>
      </c>
      <c r="C218" s="52">
        <f t="shared" si="15"/>
      </c>
      <c r="D218" s="2" t="s">
        <v>194</v>
      </c>
      <c r="E218" s="75" t="s">
        <v>143</v>
      </c>
      <c r="F218" s="82" t="s">
        <v>101</v>
      </c>
      <c r="G218" s="62">
        <v>3</v>
      </c>
      <c r="H218" s="29">
        <v>0</v>
      </c>
      <c r="I218" s="30">
        <v>2</v>
      </c>
      <c r="J218" s="31">
        <v>1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6</v>
      </c>
      <c r="C219" s="52">
        <f t="shared" si="15"/>
      </c>
      <c r="D219" s="2" t="s">
        <v>140</v>
      </c>
      <c r="E219" s="75" t="s">
        <v>146</v>
      </c>
      <c r="F219" s="82" t="s">
        <v>101</v>
      </c>
      <c r="G219" s="62">
        <v>3</v>
      </c>
      <c r="H219" s="29">
        <v>2</v>
      </c>
      <c r="I219" s="30">
        <v>1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6</v>
      </c>
      <c r="C220" s="52">
        <f t="shared" si="15"/>
      </c>
      <c r="D220" s="2" t="s">
        <v>179</v>
      </c>
      <c r="E220" s="75" t="s">
        <v>154</v>
      </c>
      <c r="F220" s="82" t="s">
        <v>90</v>
      </c>
      <c r="G220" s="62">
        <v>3</v>
      </c>
      <c r="H220" s="29">
        <v>3</v>
      </c>
      <c r="I220" s="30">
        <v>0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6</v>
      </c>
      <c r="C221" s="52">
        <f t="shared" si="15"/>
      </c>
      <c r="D221" s="2" t="s">
        <v>133</v>
      </c>
      <c r="E221" s="75" t="s">
        <v>89</v>
      </c>
      <c r="F221" s="82" t="s">
        <v>90</v>
      </c>
      <c r="G221" s="62">
        <v>3</v>
      </c>
      <c r="H221" s="29">
        <v>2</v>
      </c>
      <c r="I221" s="30">
        <v>1</v>
      </c>
      <c r="J221" s="31">
        <v>0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6</v>
      </c>
      <c r="C222" s="52">
        <f t="shared" si="15"/>
      </c>
      <c r="D222" s="2" t="s">
        <v>187</v>
      </c>
      <c r="E222" s="75" t="s">
        <v>227</v>
      </c>
      <c r="F222" s="82" t="s">
        <v>101</v>
      </c>
      <c r="G222" s="62">
        <v>3</v>
      </c>
      <c r="H222" s="29">
        <v>3</v>
      </c>
      <c r="I222" s="30">
        <v>0</v>
      </c>
      <c r="J222" s="31">
        <v>0</v>
      </c>
      <c r="M222" s="12" t="str">
        <f t="shared" si="12"/>
        <v>ok</v>
      </c>
    </row>
    <row r="223" spans="1:13" ht="15.75">
      <c r="A223" s="32">
        <f t="shared" si="13"/>
      </c>
      <c r="B223" s="32">
        <f t="shared" si="14"/>
        <v>6</v>
      </c>
      <c r="C223" s="52">
        <f t="shared" si="15"/>
      </c>
      <c r="D223" s="2" t="s">
        <v>137</v>
      </c>
      <c r="E223" s="75" t="s">
        <v>145</v>
      </c>
      <c r="F223" s="82" t="s">
        <v>101</v>
      </c>
      <c r="G223" s="62">
        <v>3</v>
      </c>
      <c r="H223" s="29">
        <v>1</v>
      </c>
      <c r="I223" s="30">
        <v>2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6</v>
      </c>
      <c r="C224" s="52">
        <f t="shared" si="15"/>
      </c>
      <c r="D224" s="2" t="s">
        <v>203</v>
      </c>
      <c r="E224" s="75" t="s">
        <v>144</v>
      </c>
      <c r="F224" s="82" t="s">
        <v>101</v>
      </c>
      <c r="G224" s="62">
        <v>3</v>
      </c>
      <c r="H224" s="29">
        <v>0</v>
      </c>
      <c r="I224" s="30">
        <v>2</v>
      </c>
      <c r="J224" s="31">
        <v>1</v>
      </c>
      <c r="M224" s="12" t="str">
        <f t="shared" si="12"/>
        <v>ok</v>
      </c>
    </row>
    <row r="225" spans="1:13" ht="15.75">
      <c r="A225" s="32">
        <f t="shared" si="13"/>
        <v>7</v>
      </c>
      <c r="B225" s="32">
        <f t="shared" si="14"/>
        <v>7</v>
      </c>
      <c r="C225" s="52" t="str">
        <f t="shared" si="15"/>
        <v>7°</v>
      </c>
      <c r="D225" s="2" t="s">
        <v>115</v>
      </c>
      <c r="E225" s="75" t="s">
        <v>149</v>
      </c>
      <c r="F225" s="82" t="s">
        <v>90</v>
      </c>
      <c r="G225" s="62">
        <v>2</v>
      </c>
      <c r="H225" s="29">
        <v>2</v>
      </c>
      <c r="I225" s="30">
        <v>0</v>
      </c>
      <c r="J225" s="31">
        <v>0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7</v>
      </c>
      <c r="C226" s="52">
        <f t="shared" si="15"/>
      </c>
      <c r="D226" s="2" t="s">
        <v>250</v>
      </c>
      <c r="E226" s="75" t="s">
        <v>185</v>
      </c>
      <c r="F226" s="82" t="s">
        <v>101</v>
      </c>
      <c r="G226" s="62">
        <v>2</v>
      </c>
      <c r="H226" s="29">
        <v>2</v>
      </c>
      <c r="I226" s="30">
        <v>0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7</v>
      </c>
      <c r="C227" s="52">
        <f t="shared" si="15"/>
      </c>
      <c r="D227" s="2" t="s">
        <v>199</v>
      </c>
      <c r="E227" s="75" t="s">
        <v>144</v>
      </c>
      <c r="F227" s="82" t="s">
        <v>101</v>
      </c>
      <c r="G227" s="62">
        <v>2</v>
      </c>
      <c r="H227" s="29">
        <v>2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7</v>
      </c>
      <c r="C228" s="52">
        <f t="shared" si="15"/>
      </c>
      <c r="D228" s="2" t="s">
        <v>127</v>
      </c>
      <c r="E228" s="75" t="s">
        <v>153</v>
      </c>
      <c r="F228" s="82" t="s">
        <v>101</v>
      </c>
      <c r="G228" s="62">
        <v>2</v>
      </c>
      <c r="H228" s="29">
        <v>2</v>
      </c>
      <c r="I228" s="30">
        <v>0</v>
      </c>
      <c r="J228" s="31">
        <v>0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7</v>
      </c>
      <c r="C229" s="52">
        <f t="shared" si="15"/>
      </c>
      <c r="D229" s="2" t="s">
        <v>102</v>
      </c>
      <c r="E229" s="75" t="s">
        <v>142</v>
      </c>
      <c r="F229" s="82" t="s">
        <v>101</v>
      </c>
      <c r="G229" s="62">
        <v>2</v>
      </c>
      <c r="H229" s="29">
        <v>0</v>
      </c>
      <c r="I229" s="30">
        <v>0</v>
      </c>
      <c r="J229" s="31">
        <v>2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7</v>
      </c>
      <c r="C230" s="52">
        <f t="shared" si="15"/>
      </c>
      <c r="D230" s="2" t="s">
        <v>92</v>
      </c>
      <c r="E230" s="75" t="s">
        <v>147</v>
      </c>
      <c r="F230" s="82" t="s">
        <v>90</v>
      </c>
      <c r="G230" s="62">
        <v>2</v>
      </c>
      <c r="H230" s="29">
        <v>2</v>
      </c>
      <c r="I230" s="30">
        <v>0</v>
      </c>
      <c r="J230" s="31">
        <v>0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7</v>
      </c>
      <c r="C231" s="52">
        <f t="shared" si="15"/>
      </c>
      <c r="D231" s="2" t="s">
        <v>95</v>
      </c>
      <c r="E231" s="75" t="s">
        <v>147</v>
      </c>
      <c r="F231" s="82" t="s">
        <v>90</v>
      </c>
      <c r="G231" s="62">
        <v>2</v>
      </c>
      <c r="H231" s="29">
        <v>2</v>
      </c>
      <c r="I231" s="30">
        <v>0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7</v>
      </c>
      <c r="C232" s="52">
        <f t="shared" si="15"/>
      </c>
      <c r="D232" s="2" t="s">
        <v>189</v>
      </c>
      <c r="E232" s="75" t="s">
        <v>149</v>
      </c>
      <c r="F232" s="82" t="s">
        <v>90</v>
      </c>
      <c r="G232" s="62">
        <v>2</v>
      </c>
      <c r="H232" s="29">
        <v>2</v>
      </c>
      <c r="I232" s="30">
        <v>0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7</v>
      </c>
      <c r="C233" s="52">
        <f t="shared" si="15"/>
      </c>
      <c r="D233" s="2" t="s">
        <v>113</v>
      </c>
      <c r="E233" s="75" t="s">
        <v>148</v>
      </c>
      <c r="F233" s="82" t="s">
        <v>90</v>
      </c>
      <c r="G233" s="62">
        <v>2</v>
      </c>
      <c r="H233" s="29">
        <v>2</v>
      </c>
      <c r="I233" s="30">
        <v>0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7</v>
      </c>
      <c r="C234" s="52">
        <f t="shared" si="15"/>
      </c>
      <c r="D234" s="2" t="s">
        <v>120</v>
      </c>
      <c r="E234" s="75" t="s">
        <v>153</v>
      </c>
      <c r="F234" s="82" t="s">
        <v>101</v>
      </c>
      <c r="G234" s="62">
        <v>2</v>
      </c>
      <c r="H234" s="29">
        <v>0</v>
      </c>
      <c r="I234" s="30">
        <v>2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7</v>
      </c>
      <c r="C235" s="52">
        <f t="shared" si="15"/>
      </c>
      <c r="D235" s="2" t="s">
        <v>96</v>
      </c>
      <c r="E235" s="75" t="s">
        <v>147</v>
      </c>
      <c r="F235" s="82" t="s">
        <v>90</v>
      </c>
      <c r="G235" s="62">
        <v>2</v>
      </c>
      <c r="H235" s="29">
        <v>0</v>
      </c>
      <c r="I235" s="30">
        <v>2</v>
      </c>
      <c r="J235" s="31">
        <v>0</v>
      </c>
      <c r="M235" s="12" t="str">
        <f t="shared" si="12"/>
        <v>ok</v>
      </c>
    </row>
    <row r="236" spans="1:13" ht="15.75">
      <c r="A236" s="32">
        <f t="shared" si="13"/>
      </c>
      <c r="B236" s="32">
        <f t="shared" si="14"/>
        <v>7</v>
      </c>
      <c r="C236" s="52">
        <f t="shared" si="15"/>
      </c>
      <c r="D236" s="2" t="s">
        <v>98</v>
      </c>
      <c r="E236" s="75" t="s">
        <v>150</v>
      </c>
      <c r="F236" s="82" t="s">
        <v>90</v>
      </c>
      <c r="G236" s="62">
        <v>2</v>
      </c>
      <c r="H236" s="29">
        <v>0</v>
      </c>
      <c r="I236" s="30">
        <v>1</v>
      </c>
      <c r="J236" s="31">
        <v>1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7</v>
      </c>
      <c r="C237" s="52">
        <f t="shared" si="15"/>
      </c>
      <c r="D237" s="2" t="s">
        <v>238</v>
      </c>
      <c r="E237" s="75" t="s">
        <v>151</v>
      </c>
      <c r="F237" s="82" t="s">
        <v>90</v>
      </c>
      <c r="G237" s="62">
        <v>2</v>
      </c>
      <c r="H237" s="29">
        <v>2</v>
      </c>
      <c r="I237" s="30">
        <v>0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7</v>
      </c>
      <c r="C238" s="52">
        <f t="shared" si="15"/>
      </c>
      <c r="D238" s="2" t="s">
        <v>192</v>
      </c>
      <c r="E238" s="75" t="s">
        <v>152</v>
      </c>
      <c r="F238" s="82" t="s">
        <v>90</v>
      </c>
      <c r="G238" s="62">
        <v>2</v>
      </c>
      <c r="H238" s="29">
        <v>2</v>
      </c>
      <c r="I238" s="30">
        <v>0</v>
      </c>
      <c r="J238" s="31">
        <v>0</v>
      </c>
      <c r="M238" s="12" t="str">
        <f t="shared" si="12"/>
        <v>ok</v>
      </c>
    </row>
    <row r="239" spans="1:13" ht="15.75">
      <c r="A239" s="32">
        <f t="shared" si="13"/>
      </c>
      <c r="B239" s="32">
        <f t="shared" si="14"/>
        <v>7</v>
      </c>
      <c r="C239" s="52">
        <f t="shared" si="15"/>
      </c>
      <c r="D239" s="2" t="s">
        <v>106</v>
      </c>
      <c r="E239" s="75" t="s">
        <v>142</v>
      </c>
      <c r="F239" s="82" t="s">
        <v>101</v>
      </c>
      <c r="G239" s="62">
        <v>2</v>
      </c>
      <c r="H239" s="29">
        <v>0</v>
      </c>
      <c r="I239" s="30">
        <v>1</v>
      </c>
      <c r="J239" s="31">
        <v>1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7</v>
      </c>
      <c r="C240" s="52">
        <f t="shared" si="15"/>
      </c>
      <c r="D240" s="2" t="s">
        <v>100</v>
      </c>
      <c r="E240" s="75" t="s">
        <v>150</v>
      </c>
      <c r="F240" s="82" t="s">
        <v>90</v>
      </c>
      <c r="G240" s="62">
        <v>2</v>
      </c>
      <c r="H240" s="29">
        <v>0</v>
      </c>
      <c r="I240" s="30">
        <v>2</v>
      </c>
      <c r="J240" s="31">
        <v>0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7</v>
      </c>
      <c r="C241" s="52">
        <f t="shared" si="15"/>
      </c>
      <c r="D241" s="2" t="s">
        <v>242</v>
      </c>
      <c r="E241" s="75" t="s">
        <v>154</v>
      </c>
      <c r="F241" s="82" t="s">
        <v>90</v>
      </c>
      <c r="G241" s="62">
        <v>2</v>
      </c>
      <c r="H241" s="29">
        <v>2</v>
      </c>
      <c r="I241" s="30">
        <v>0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  <v>8</v>
      </c>
      <c r="B242" s="32">
        <f t="shared" si="14"/>
        <v>8</v>
      </c>
      <c r="C242" s="52" t="str">
        <f t="shared" si="15"/>
        <v>8°</v>
      </c>
      <c r="D242" s="2" t="s">
        <v>277</v>
      </c>
      <c r="E242" s="75" t="s">
        <v>89</v>
      </c>
      <c r="F242" s="82" t="s">
        <v>90</v>
      </c>
      <c r="G242" s="62">
        <v>1</v>
      </c>
      <c r="H242" s="29">
        <v>1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8</v>
      </c>
      <c r="C243" s="52">
        <f t="shared" si="15"/>
      </c>
      <c r="D243" s="2" t="s">
        <v>272</v>
      </c>
      <c r="E243" s="75" t="s">
        <v>150</v>
      </c>
      <c r="F243" s="82" t="s">
        <v>90</v>
      </c>
      <c r="G243" s="62">
        <v>1</v>
      </c>
      <c r="H243" s="29">
        <v>1</v>
      </c>
      <c r="I243" s="30">
        <v>0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8</v>
      </c>
      <c r="C244" s="52">
        <f t="shared" si="15"/>
      </c>
      <c r="D244" s="2" t="s">
        <v>196</v>
      </c>
      <c r="E244" s="75" t="s">
        <v>89</v>
      </c>
      <c r="F244" s="82" t="s">
        <v>90</v>
      </c>
      <c r="G244" s="62">
        <v>1</v>
      </c>
      <c r="H244" s="29">
        <v>1</v>
      </c>
      <c r="I244" s="30">
        <v>0</v>
      </c>
      <c r="J244" s="31">
        <v>0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8</v>
      </c>
      <c r="C245" s="52">
        <f t="shared" si="15"/>
      </c>
      <c r="D245" s="2" t="s">
        <v>134</v>
      </c>
      <c r="E245" s="75" t="s">
        <v>144</v>
      </c>
      <c r="F245" s="82" t="s">
        <v>101</v>
      </c>
      <c r="G245" s="62">
        <v>1</v>
      </c>
      <c r="H245" s="29">
        <v>1</v>
      </c>
      <c r="I245" s="30">
        <v>0</v>
      </c>
      <c r="J245" s="31">
        <v>0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8</v>
      </c>
      <c r="C246" s="52">
        <f t="shared" si="15"/>
      </c>
      <c r="D246" s="2" t="s">
        <v>271</v>
      </c>
      <c r="E246" s="75" t="s">
        <v>151</v>
      </c>
      <c r="F246" s="82" t="s">
        <v>90</v>
      </c>
      <c r="G246" s="62">
        <v>1</v>
      </c>
      <c r="H246" s="29">
        <v>1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8</v>
      </c>
      <c r="C247" s="52">
        <f t="shared" si="15"/>
      </c>
      <c r="D247" s="2" t="s">
        <v>135</v>
      </c>
      <c r="E247" s="75" t="s">
        <v>144</v>
      </c>
      <c r="F247" s="82" t="s">
        <v>101</v>
      </c>
      <c r="G247" s="62">
        <v>1</v>
      </c>
      <c r="H247" s="29">
        <v>1</v>
      </c>
      <c r="I247" s="30">
        <v>0</v>
      </c>
      <c r="J247" s="31">
        <v>0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8</v>
      </c>
      <c r="C248" s="52">
        <f t="shared" si="15"/>
      </c>
      <c r="D248" s="2" t="s">
        <v>200</v>
      </c>
      <c r="E248" s="75" t="s">
        <v>144</v>
      </c>
      <c r="F248" s="82" t="s">
        <v>101</v>
      </c>
      <c r="G248" s="62">
        <v>1</v>
      </c>
      <c r="H248" s="29">
        <v>1</v>
      </c>
      <c r="I248" s="30">
        <v>0</v>
      </c>
      <c r="J248" s="31">
        <v>0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8</v>
      </c>
      <c r="C249" s="52">
        <f t="shared" si="15"/>
      </c>
      <c r="D249" s="2" t="s">
        <v>121</v>
      </c>
      <c r="E249" s="75" t="s">
        <v>153</v>
      </c>
      <c r="F249" s="82" t="s">
        <v>101</v>
      </c>
      <c r="G249" s="62">
        <v>1</v>
      </c>
      <c r="H249" s="29">
        <v>0</v>
      </c>
      <c r="I249" s="30">
        <v>1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8</v>
      </c>
      <c r="C250" s="52">
        <f t="shared" si="15"/>
      </c>
      <c r="D250" s="2" t="s">
        <v>103</v>
      </c>
      <c r="E250" s="75" t="s">
        <v>142</v>
      </c>
      <c r="F250" s="82" t="s">
        <v>101</v>
      </c>
      <c r="G250" s="62">
        <v>1</v>
      </c>
      <c r="H250" s="29">
        <v>1</v>
      </c>
      <c r="I250" s="30">
        <v>0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8</v>
      </c>
      <c r="C251" s="52">
        <f t="shared" si="15"/>
      </c>
      <c r="D251" s="2" t="s">
        <v>112</v>
      </c>
      <c r="E251" s="75" t="s">
        <v>148</v>
      </c>
      <c r="F251" s="82" t="s">
        <v>90</v>
      </c>
      <c r="G251" s="62">
        <v>1</v>
      </c>
      <c r="H251" s="29">
        <v>0</v>
      </c>
      <c r="I251" s="30">
        <v>1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8</v>
      </c>
      <c r="C252" s="52">
        <f t="shared" si="15"/>
      </c>
      <c r="D252" s="2" t="s">
        <v>188</v>
      </c>
      <c r="E252" s="75" t="s">
        <v>149</v>
      </c>
      <c r="F252" s="82" t="s">
        <v>90</v>
      </c>
      <c r="G252" s="62">
        <v>1</v>
      </c>
      <c r="H252" s="29">
        <v>0</v>
      </c>
      <c r="I252" s="30">
        <v>1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8</v>
      </c>
      <c r="C253" s="52">
        <f t="shared" si="15"/>
      </c>
      <c r="D253" s="2" t="s">
        <v>245</v>
      </c>
      <c r="E253" s="75" t="s">
        <v>143</v>
      </c>
      <c r="F253" s="82" t="s">
        <v>101</v>
      </c>
      <c r="G253" s="62">
        <v>1</v>
      </c>
      <c r="H253" s="29">
        <v>1</v>
      </c>
      <c r="I253" s="30">
        <v>0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8</v>
      </c>
      <c r="C254" s="52">
        <f t="shared" si="15"/>
      </c>
      <c r="D254" s="2" t="s">
        <v>177</v>
      </c>
      <c r="E254" s="75" t="s">
        <v>142</v>
      </c>
      <c r="F254" s="82" t="s">
        <v>101</v>
      </c>
      <c r="G254" s="62">
        <v>1</v>
      </c>
      <c r="H254" s="29">
        <v>1</v>
      </c>
      <c r="I254" s="30">
        <v>0</v>
      </c>
      <c r="J254" s="31">
        <v>0</v>
      </c>
      <c r="M254" s="12" t="str">
        <f aca="true" t="shared" si="16" ref="M254:M293">IF(G254="","",IF(SUM(H254:J254)=G254,"ok","ERRORE"))</f>
        <v>ok</v>
      </c>
    </row>
    <row r="255" spans="1:13" ht="15.75">
      <c r="A255" s="32">
        <f t="shared" si="13"/>
      </c>
      <c r="B255" s="32">
        <f t="shared" si="14"/>
        <v>8</v>
      </c>
      <c r="C255" s="52">
        <f t="shared" si="15"/>
      </c>
      <c r="D255" s="2" t="s">
        <v>180</v>
      </c>
      <c r="E255" s="75" t="s">
        <v>89</v>
      </c>
      <c r="F255" s="82" t="s">
        <v>90</v>
      </c>
      <c r="G255" s="62">
        <v>1</v>
      </c>
      <c r="H255" s="29">
        <v>0</v>
      </c>
      <c r="I255" s="30">
        <v>1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8</v>
      </c>
      <c r="C256" s="52">
        <f t="shared" si="15"/>
      </c>
      <c r="D256" s="2" t="s">
        <v>195</v>
      </c>
      <c r="E256" s="75" t="s">
        <v>143</v>
      </c>
      <c r="F256" s="82" t="s">
        <v>101</v>
      </c>
      <c r="G256" s="62">
        <v>1</v>
      </c>
      <c r="H256" s="29">
        <v>1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8</v>
      </c>
      <c r="C257" s="52">
        <f t="shared" si="15"/>
      </c>
      <c r="D257" s="2" t="s">
        <v>248</v>
      </c>
      <c r="E257" s="75" t="s">
        <v>185</v>
      </c>
      <c r="F257" s="82" t="s">
        <v>101</v>
      </c>
      <c r="G257" s="62">
        <v>1</v>
      </c>
      <c r="H257" s="29">
        <v>0</v>
      </c>
      <c r="I257" s="30">
        <v>1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8</v>
      </c>
      <c r="C258" s="52">
        <f t="shared" si="15"/>
      </c>
      <c r="D258" s="2" t="s">
        <v>249</v>
      </c>
      <c r="E258" s="75" t="s">
        <v>185</v>
      </c>
      <c r="F258" s="82" t="s">
        <v>101</v>
      </c>
      <c r="G258" s="62">
        <v>1</v>
      </c>
      <c r="H258" s="29">
        <v>1</v>
      </c>
      <c r="I258" s="30">
        <v>0</v>
      </c>
      <c r="J258" s="31">
        <v>0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8</v>
      </c>
      <c r="C259" s="52">
        <f t="shared" si="15"/>
      </c>
      <c r="D259" s="2" t="s">
        <v>128</v>
      </c>
      <c r="E259" s="75" t="s">
        <v>143</v>
      </c>
      <c r="F259" s="82" t="s">
        <v>101</v>
      </c>
      <c r="G259" s="62">
        <v>1</v>
      </c>
      <c r="H259" s="29">
        <v>1</v>
      </c>
      <c r="I259" s="30">
        <v>0</v>
      </c>
      <c r="J259" s="31">
        <v>0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8</v>
      </c>
      <c r="C260" s="52">
        <f t="shared" si="15"/>
      </c>
      <c r="D260" s="2" t="s">
        <v>141</v>
      </c>
      <c r="E260" s="75" t="s">
        <v>146</v>
      </c>
      <c r="F260" s="82" t="s">
        <v>101</v>
      </c>
      <c r="G260" s="62">
        <v>1</v>
      </c>
      <c r="H260" s="29">
        <v>1</v>
      </c>
      <c r="I260" s="30">
        <v>0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8</v>
      </c>
      <c r="C261" s="52">
        <f t="shared" si="15"/>
      </c>
      <c r="D261" s="2" t="s">
        <v>91</v>
      </c>
      <c r="E261" s="75" t="s">
        <v>151</v>
      </c>
      <c r="F261" s="82" t="s">
        <v>90</v>
      </c>
      <c r="G261" s="62">
        <v>1</v>
      </c>
      <c r="H261" s="29">
        <v>1</v>
      </c>
      <c r="I261" s="30">
        <v>0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8</v>
      </c>
      <c r="C262" s="52">
        <f t="shared" si="15"/>
      </c>
      <c r="D262" s="2" t="s">
        <v>198</v>
      </c>
      <c r="E262" s="75" t="s">
        <v>89</v>
      </c>
      <c r="F262" s="82" t="s">
        <v>90</v>
      </c>
      <c r="G262" s="62">
        <v>1</v>
      </c>
      <c r="H262" s="29">
        <v>1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aca="true" t="shared" si="17" ref="A263:A286">IF(B263="","",IF(B263=1,IF(B262="",1,""),IF(B262=B263,"",IF(B263&gt;B262,IF(D264="","",B263),""))))</f>
      </c>
      <c r="B263" s="32">
        <f aca="true" t="shared" si="18" ref="B263:B287">IF(D263="","",IF(G262="TOTALE",1,IF(G262&gt;G263,B262+1,IF(G262=G263,B262,""))))</f>
        <v>8</v>
      </c>
      <c r="C263" s="52">
        <f aca="true" t="shared" si="19" ref="C263:C286">IF(A263="",IF(A264=1,"Classifica",""),A263&amp;"°")</f>
      </c>
      <c r="D263" s="2" t="s">
        <v>276</v>
      </c>
      <c r="E263" s="75" t="s">
        <v>153</v>
      </c>
      <c r="F263" s="82" t="s">
        <v>101</v>
      </c>
      <c r="G263" s="62">
        <v>1</v>
      </c>
      <c r="H263" s="29">
        <v>1</v>
      </c>
      <c r="I263" s="30">
        <v>0</v>
      </c>
      <c r="J263" s="31">
        <v>0</v>
      </c>
      <c r="M263" s="12" t="str">
        <f t="shared" si="16"/>
        <v>ok</v>
      </c>
    </row>
    <row r="264" spans="1:13" ht="15.75">
      <c r="A264" s="32">
        <f t="shared" si="17"/>
      </c>
      <c r="B264" s="32">
        <f t="shared" si="18"/>
        <v>8</v>
      </c>
      <c r="C264" s="52">
        <f t="shared" si="19"/>
      </c>
      <c r="D264" s="2" t="s">
        <v>181</v>
      </c>
      <c r="E264" s="75" t="s">
        <v>89</v>
      </c>
      <c r="F264" s="82" t="s">
        <v>90</v>
      </c>
      <c r="G264" s="62">
        <v>1</v>
      </c>
      <c r="H264" s="29">
        <v>1</v>
      </c>
      <c r="I264" s="30">
        <v>0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8</v>
      </c>
      <c r="C265" s="52">
        <f t="shared" si="19"/>
      </c>
      <c r="D265" s="2" t="s">
        <v>201</v>
      </c>
      <c r="E265" s="75" t="s">
        <v>144</v>
      </c>
      <c r="F265" s="82" t="s">
        <v>101</v>
      </c>
      <c r="G265" s="62">
        <v>1</v>
      </c>
      <c r="H265" s="29">
        <v>1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8</v>
      </c>
      <c r="C266" s="52">
        <f t="shared" si="19"/>
      </c>
      <c r="D266" s="2" t="s">
        <v>94</v>
      </c>
      <c r="E266" s="75" t="s">
        <v>147</v>
      </c>
      <c r="F266" s="82" t="s">
        <v>90</v>
      </c>
      <c r="G266" s="62">
        <v>1</v>
      </c>
      <c r="H266" s="29">
        <v>1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8</v>
      </c>
      <c r="C267" s="52">
        <f t="shared" si="19"/>
      </c>
      <c r="D267" s="2" t="s">
        <v>266</v>
      </c>
      <c r="E267" s="75" t="s">
        <v>148</v>
      </c>
      <c r="F267" s="82" t="s">
        <v>90</v>
      </c>
      <c r="G267" s="62">
        <v>1</v>
      </c>
      <c r="H267" s="29">
        <v>1</v>
      </c>
      <c r="I267" s="30">
        <v>0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8</v>
      </c>
      <c r="C268" s="52">
        <f t="shared" si="19"/>
      </c>
      <c r="D268" s="2" t="s">
        <v>178</v>
      </c>
      <c r="E268" s="75" t="s">
        <v>148</v>
      </c>
      <c r="F268" s="82" t="s">
        <v>90</v>
      </c>
      <c r="G268" s="62">
        <v>1</v>
      </c>
      <c r="H268" s="29">
        <v>0</v>
      </c>
      <c r="I268" s="30">
        <v>0</v>
      </c>
      <c r="J268" s="31">
        <v>1</v>
      </c>
      <c r="M268" s="12" t="str">
        <f t="shared" si="16"/>
        <v>ok</v>
      </c>
    </row>
    <row r="269" spans="1:13" ht="15.75">
      <c r="A269" s="32">
        <f t="shared" si="17"/>
      </c>
      <c r="B269" s="32">
        <f t="shared" si="18"/>
        <v>8</v>
      </c>
      <c r="C269" s="52">
        <f t="shared" si="19"/>
      </c>
      <c r="D269" s="2" t="s">
        <v>129</v>
      </c>
      <c r="E269" s="75" t="s">
        <v>143</v>
      </c>
      <c r="F269" s="82" t="s">
        <v>101</v>
      </c>
      <c r="G269" s="62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8</v>
      </c>
      <c r="C270" s="52">
        <f t="shared" si="19"/>
      </c>
      <c r="D270" s="2" t="s">
        <v>191</v>
      </c>
      <c r="E270" s="75" t="s">
        <v>154</v>
      </c>
      <c r="F270" s="82" t="s">
        <v>90</v>
      </c>
      <c r="G270" s="62">
        <v>1</v>
      </c>
      <c r="H270" s="29">
        <v>0</v>
      </c>
      <c r="I270" s="30">
        <v>1</v>
      </c>
      <c r="J270" s="31">
        <v>0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8</v>
      </c>
      <c r="C271" s="52">
        <f t="shared" si="19"/>
      </c>
      <c r="D271" s="2" t="s">
        <v>117</v>
      </c>
      <c r="E271" s="75" t="s">
        <v>154</v>
      </c>
      <c r="F271" s="82" t="s">
        <v>90</v>
      </c>
      <c r="G271" s="62">
        <v>1</v>
      </c>
      <c r="H271" s="29">
        <v>0</v>
      </c>
      <c r="I271" s="30">
        <v>0</v>
      </c>
      <c r="J271" s="31">
        <v>1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8</v>
      </c>
      <c r="C272" s="52">
        <f t="shared" si="19"/>
      </c>
      <c r="D272" s="2" t="s">
        <v>206</v>
      </c>
      <c r="E272" s="75" t="s">
        <v>145</v>
      </c>
      <c r="F272" s="82" t="s">
        <v>101</v>
      </c>
      <c r="G272" s="62">
        <v>1</v>
      </c>
      <c r="H272" s="29">
        <v>1</v>
      </c>
      <c r="I272" s="30">
        <v>0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8</v>
      </c>
      <c r="C273" s="52">
        <f t="shared" si="19"/>
      </c>
      <c r="D273" s="2" t="s">
        <v>260</v>
      </c>
      <c r="E273" s="75" t="s">
        <v>89</v>
      </c>
      <c r="F273" s="82" t="s">
        <v>90</v>
      </c>
      <c r="G273" s="62">
        <v>1</v>
      </c>
      <c r="H273" s="29">
        <v>1</v>
      </c>
      <c r="I273" s="30">
        <v>0</v>
      </c>
      <c r="J273" s="31">
        <v>0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8</v>
      </c>
      <c r="C274" s="52">
        <f t="shared" si="19"/>
      </c>
      <c r="D274" s="2" t="s">
        <v>193</v>
      </c>
      <c r="E274" s="75" t="s">
        <v>153</v>
      </c>
      <c r="F274" s="82" t="s">
        <v>101</v>
      </c>
      <c r="G274" s="62">
        <v>1</v>
      </c>
      <c r="H274" s="29">
        <v>0</v>
      </c>
      <c r="I274" s="30">
        <v>1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8</v>
      </c>
      <c r="C275" s="52">
        <f t="shared" si="19"/>
      </c>
      <c r="D275" s="2" t="s">
        <v>104</v>
      </c>
      <c r="E275" s="75" t="s">
        <v>142</v>
      </c>
      <c r="F275" s="82" t="s">
        <v>101</v>
      </c>
      <c r="G275" s="62">
        <v>1</v>
      </c>
      <c r="H275" s="29">
        <v>0</v>
      </c>
      <c r="I275" s="30">
        <v>1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8</v>
      </c>
      <c r="C276" s="52">
        <f t="shared" si="19"/>
      </c>
      <c r="D276" s="2" t="s">
        <v>275</v>
      </c>
      <c r="E276" s="75" t="s">
        <v>154</v>
      </c>
      <c r="F276" s="82" t="s">
        <v>90</v>
      </c>
      <c r="G276" s="62">
        <v>1</v>
      </c>
      <c r="H276" s="29">
        <v>1</v>
      </c>
      <c r="I276" s="30">
        <v>0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8</v>
      </c>
      <c r="C277" s="52">
        <f t="shared" si="19"/>
      </c>
      <c r="D277" s="2" t="s">
        <v>119</v>
      </c>
      <c r="E277" s="75" t="s">
        <v>152</v>
      </c>
      <c r="F277" s="82" t="s">
        <v>90</v>
      </c>
      <c r="G277" s="62">
        <v>1</v>
      </c>
      <c r="H277" s="29">
        <v>1</v>
      </c>
      <c r="I277" s="30">
        <v>0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8</v>
      </c>
      <c r="C278" s="52">
        <f t="shared" si="19"/>
      </c>
      <c r="D278" s="2" t="s">
        <v>204</v>
      </c>
      <c r="E278" s="75" t="s">
        <v>144</v>
      </c>
      <c r="F278" s="82" t="s">
        <v>101</v>
      </c>
      <c r="G278" s="62">
        <v>1</v>
      </c>
      <c r="H278" s="29">
        <v>0</v>
      </c>
      <c r="I278" s="30">
        <v>1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8</v>
      </c>
      <c r="C279" s="52">
        <f t="shared" si="19"/>
      </c>
      <c r="D279" s="2" t="s">
        <v>268</v>
      </c>
      <c r="E279" s="75" t="s">
        <v>185</v>
      </c>
      <c r="F279" s="82" t="s">
        <v>101</v>
      </c>
      <c r="G279" s="62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8</v>
      </c>
      <c r="C280" s="52">
        <f t="shared" si="19"/>
      </c>
      <c r="D280" s="2" t="s">
        <v>269</v>
      </c>
      <c r="E280" s="75" t="s">
        <v>146</v>
      </c>
      <c r="F280" s="82" t="s">
        <v>101</v>
      </c>
      <c r="G280" s="62">
        <v>1</v>
      </c>
      <c r="H280" s="29">
        <v>0</v>
      </c>
      <c r="I280" s="30">
        <v>1</v>
      </c>
      <c r="J280" s="31">
        <v>0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8</v>
      </c>
      <c r="C281" s="52">
        <f t="shared" si="19"/>
      </c>
      <c r="D281" s="2" t="s">
        <v>267</v>
      </c>
      <c r="E281" s="75" t="s">
        <v>143</v>
      </c>
      <c r="F281" s="82" t="s">
        <v>101</v>
      </c>
      <c r="G281" s="62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8</v>
      </c>
      <c r="C282" s="52">
        <f t="shared" si="19"/>
      </c>
      <c r="D282" s="2" t="s">
        <v>186</v>
      </c>
      <c r="E282" s="75" t="s">
        <v>227</v>
      </c>
      <c r="F282" s="82" t="s">
        <v>101</v>
      </c>
      <c r="G282" s="62">
        <v>1</v>
      </c>
      <c r="H282" s="29">
        <v>1</v>
      </c>
      <c r="I282" s="30">
        <v>0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8</v>
      </c>
      <c r="C283" s="52">
        <f t="shared" si="19"/>
      </c>
      <c r="D283" s="2" t="s">
        <v>174</v>
      </c>
      <c r="E283" s="75" t="s">
        <v>151</v>
      </c>
      <c r="F283" s="82" t="s">
        <v>90</v>
      </c>
      <c r="G283" s="62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8</v>
      </c>
      <c r="C284" s="52">
        <f t="shared" si="19"/>
      </c>
      <c r="D284" s="2" t="s">
        <v>247</v>
      </c>
      <c r="E284" s="75" t="s">
        <v>143</v>
      </c>
      <c r="F284" s="82" t="s">
        <v>101</v>
      </c>
      <c r="G284" s="62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8</v>
      </c>
      <c r="C285" s="52">
        <f t="shared" si="19"/>
      </c>
      <c r="D285" s="2" t="s">
        <v>243</v>
      </c>
      <c r="E285" s="75" t="s">
        <v>153</v>
      </c>
      <c r="F285" s="82" t="s">
        <v>101</v>
      </c>
      <c r="G285" s="62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8</v>
      </c>
      <c r="C286" s="52">
        <f t="shared" si="19"/>
      </c>
      <c r="D286" s="2" t="s">
        <v>122</v>
      </c>
      <c r="E286" s="75" t="s">
        <v>153</v>
      </c>
      <c r="F286" s="82" t="s">
        <v>101</v>
      </c>
      <c r="G286" s="62">
        <v>1</v>
      </c>
      <c r="H286" s="29">
        <v>0</v>
      </c>
      <c r="I286" s="30">
        <v>1</v>
      </c>
      <c r="J286" s="31">
        <v>0</v>
      </c>
      <c r="M286" s="12" t="str">
        <f t="shared" si="16"/>
        <v>ok</v>
      </c>
    </row>
    <row r="287" spans="1:13" ht="15.75">
      <c r="A287" s="32">
        <f>IF(B287="","",IF(B287=1,IF(B286="",1,""),IF(B286=B287,"",IF(B287&gt;B286,IF(D337="","",B287),""))))</f>
      </c>
      <c r="B287" s="32">
        <f t="shared" si="18"/>
        <v>8</v>
      </c>
      <c r="C287" s="52">
        <f>IF(A287="",IF(A337=1,"Classifica",""),A287&amp;"°")</f>
      </c>
      <c r="D287" s="2" t="s">
        <v>97</v>
      </c>
      <c r="E287" s="75" t="s">
        <v>150</v>
      </c>
      <c r="F287" s="82" t="s">
        <v>90</v>
      </c>
      <c r="G287" s="62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aca="true" t="shared" si="20" ref="A288:A337">IF(B288="","",IF(B288=1,IF(B287="",1,""),IF(B287=B288,"",IF(B288&gt;B287,IF(D338="","",B288),""))))</f>
      </c>
      <c r="B288" s="32">
        <f aca="true" t="shared" si="21" ref="B288:B337">IF(D288="","",IF(G287="TOTALE",1,IF(G287&gt;G288,B287+1,IF(G287=G288,B287,""))))</f>
        <v>8</v>
      </c>
      <c r="C288" s="52">
        <f aca="true" t="shared" si="22" ref="C288:C337">IF(A288="",IF(A338=1,"Classifica",""),A288&amp;"°")</f>
      </c>
      <c r="D288" s="2" t="s">
        <v>244</v>
      </c>
      <c r="E288" s="75" t="s">
        <v>143</v>
      </c>
      <c r="F288" s="82" t="s">
        <v>101</v>
      </c>
      <c r="G288" s="62">
        <v>1</v>
      </c>
      <c r="H288" s="29">
        <v>1</v>
      </c>
      <c r="I288" s="30">
        <v>0</v>
      </c>
      <c r="J288" s="31">
        <v>0</v>
      </c>
      <c r="M288" s="12" t="str">
        <f t="shared" si="16"/>
        <v>ok</v>
      </c>
    </row>
    <row r="289" spans="1:13" ht="15.75">
      <c r="A289" s="32">
        <f t="shared" si="20"/>
      </c>
      <c r="B289" s="32">
        <f t="shared" si="21"/>
        <v>8</v>
      </c>
      <c r="C289" s="52">
        <f t="shared" si="22"/>
      </c>
      <c r="D289" s="2" t="s">
        <v>116</v>
      </c>
      <c r="E289" s="75" t="s">
        <v>149</v>
      </c>
      <c r="F289" s="82" t="s">
        <v>90</v>
      </c>
      <c r="G289" s="62">
        <v>1</v>
      </c>
      <c r="H289" s="29">
        <v>1</v>
      </c>
      <c r="I289" s="30">
        <v>0</v>
      </c>
      <c r="J289" s="31">
        <v>0</v>
      </c>
      <c r="M289" s="12" t="str">
        <f t="shared" si="16"/>
        <v>ok</v>
      </c>
    </row>
    <row r="290" spans="1:13" ht="15.75">
      <c r="A290" s="32">
        <f t="shared" si="20"/>
      </c>
      <c r="B290" s="32">
        <f t="shared" si="21"/>
        <v>8</v>
      </c>
      <c r="C290" s="52">
        <f t="shared" si="22"/>
      </c>
      <c r="D290" s="2" t="s">
        <v>105</v>
      </c>
      <c r="E290" s="75" t="s">
        <v>142</v>
      </c>
      <c r="F290" s="82" t="s">
        <v>101</v>
      </c>
      <c r="G290" s="62">
        <v>1</v>
      </c>
      <c r="H290" s="29">
        <v>0</v>
      </c>
      <c r="I290" s="30">
        <v>1</v>
      </c>
      <c r="J290" s="31">
        <v>0</v>
      </c>
      <c r="M290" s="12" t="str">
        <f t="shared" si="16"/>
        <v>ok</v>
      </c>
    </row>
    <row r="291" spans="1:13" ht="15.75">
      <c r="A291" s="32">
        <f t="shared" si="20"/>
      </c>
      <c r="B291" s="32">
        <f t="shared" si="21"/>
        <v>8</v>
      </c>
      <c r="C291" s="52">
        <f t="shared" si="22"/>
      </c>
      <c r="D291" s="2" t="s">
        <v>239</v>
      </c>
      <c r="E291" s="75" t="s">
        <v>147</v>
      </c>
      <c r="F291" s="82" t="s">
        <v>90</v>
      </c>
      <c r="G291" s="62">
        <v>1</v>
      </c>
      <c r="H291" s="29">
        <v>1</v>
      </c>
      <c r="I291" s="30">
        <v>0</v>
      </c>
      <c r="J291" s="31">
        <v>0</v>
      </c>
      <c r="M291" s="12" t="str">
        <f t="shared" si="16"/>
        <v>ok</v>
      </c>
    </row>
    <row r="292" spans="1:13" ht="15.75">
      <c r="A292" s="32">
        <f t="shared" si="20"/>
      </c>
      <c r="B292" s="32">
        <f t="shared" si="21"/>
        <v>8</v>
      </c>
      <c r="C292" s="52">
        <f t="shared" si="22"/>
      </c>
      <c r="D292" s="2" t="s">
        <v>207</v>
      </c>
      <c r="E292" s="75" t="s">
        <v>146</v>
      </c>
      <c r="F292" s="82" t="s">
        <v>101</v>
      </c>
      <c r="G292" s="62">
        <v>1</v>
      </c>
      <c r="H292" s="29">
        <v>1</v>
      </c>
      <c r="I292" s="30">
        <v>0</v>
      </c>
      <c r="J292" s="31">
        <v>0</v>
      </c>
      <c r="M292" s="12" t="str">
        <f t="shared" si="16"/>
        <v>ok</v>
      </c>
    </row>
    <row r="293" spans="1:13" ht="15.75">
      <c r="A293" s="32">
        <f t="shared" si="20"/>
      </c>
      <c r="B293" s="32">
        <f t="shared" si="21"/>
        <v>8</v>
      </c>
      <c r="C293" s="52">
        <f t="shared" si="22"/>
      </c>
      <c r="D293" s="2" t="s">
        <v>246</v>
      </c>
      <c r="E293" s="75" t="s">
        <v>143</v>
      </c>
      <c r="F293" s="82" t="s">
        <v>101</v>
      </c>
      <c r="G293" s="62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20"/>
      </c>
      <c r="B294" s="32">
        <f t="shared" si="21"/>
        <v>8</v>
      </c>
      <c r="C294" s="52">
        <f t="shared" si="22"/>
      </c>
      <c r="D294" s="2" t="s">
        <v>278</v>
      </c>
      <c r="E294" s="75" t="s">
        <v>145</v>
      </c>
      <c r="F294" s="82" t="s">
        <v>101</v>
      </c>
      <c r="G294" s="62">
        <v>1</v>
      </c>
      <c r="H294" s="29">
        <v>1</v>
      </c>
      <c r="I294" s="30">
        <v>0</v>
      </c>
      <c r="J294" s="31">
        <v>0</v>
      </c>
      <c r="M294" s="12"/>
    </row>
    <row r="295" spans="1:13" ht="15.75">
      <c r="A295" s="32">
        <f t="shared" si="20"/>
      </c>
      <c r="B295" s="32">
        <f t="shared" si="21"/>
        <v>8</v>
      </c>
      <c r="C295" s="52">
        <f t="shared" si="22"/>
      </c>
      <c r="D295" s="2" t="s">
        <v>202</v>
      </c>
      <c r="E295" s="75" t="s">
        <v>144</v>
      </c>
      <c r="F295" s="82" t="s">
        <v>101</v>
      </c>
      <c r="G295" s="62">
        <v>1</v>
      </c>
      <c r="H295" s="29">
        <v>1</v>
      </c>
      <c r="I295" s="30">
        <v>0</v>
      </c>
      <c r="J295" s="31">
        <v>0</v>
      </c>
      <c r="M295" s="12"/>
    </row>
    <row r="296" spans="1:13" ht="15.75">
      <c r="A296" s="32">
        <f t="shared" si="20"/>
      </c>
      <c r="B296" s="32">
        <f t="shared" si="21"/>
        <v>8</v>
      </c>
      <c r="C296" s="52">
        <f t="shared" si="22"/>
      </c>
      <c r="D296" s="2" t="s">
        <v>110</v>
      </c>
      <c r="E296" s="75" t="s">
        <v>148</v>
      </c>
      <c r="F296" s="82" t="s">
        <v>90</v>
      </c>
      <c r="G296" s="62">
        <v>1</v>
      </c>
      <c r="H296" s="29">
        <v>1</v>
      </c>
      <c r="I296" s="30">
        <v>0</v>
      </c>
      <c r="J296" s="31">
        <v>0</v>
      </c>
      <c r="M296" s="12"/>
    </row>
    <row r="297" spans="1:13" ht="15.75">
      <c r="A297" s="32">
        <f t="shared" si="20"/>
      </c>
      <c r="B297" s="32">
        <f t="shared" si="21"/>
        <v>8</v>
      </c>
      <c r="C297" s="52">
        <f t="shared" si="22"/>
      </c>
      <c r="D297" s="2" t="s">
        <v>270</v>
      </c>
      <c r="E297" s="75" t="s">
        <v>151</v>
      </c>
      <c r="F297" s="82" t="s">
        <v>90</v>
      </c>
      <c r="G297" s="62">
        <v>1</v>
      </c>
      <c r="H297" s="29">
        <v>0</v>
      </c>
      <c r="I297" s="30">
        <v>1</v>
      </c>
      <c r="J297" s="31">
        <v>0</v>
      </c>
      <c r="M297" s="12"/>
    </row>
    <row r="298" spans="1:13" ht="15.75">
      <c r="A298" s="32">
        <f t="shared" si="20"/>
      </c>
      <c r="B298" s="32">
        <f t="shared" si="21"/>
        <v>8</v>
      </c>
      <c r="C298" s="52">
        <f t="shared" si="22"/>
      </c>
      <c r="D298" s="2" t="s">
        <v>241</v>
      </c>
      <c r="E298" s="75" t="s">
        <v>149</v>
      </c>
      <c r="F298" s="82" t="s">
        <v>90</v>
      </c>
      <c r="G298" s="62">
        <v>1</v>
      </c>
      <c r="H298" s="29">
        <v>1</v>
      </c>
      <c r="I298" s="30">
        <v>0</v>
      </c>
      <c r="J298" s="31">
        <v>0</v>
      </c>
      <c r="M298" s="12"/>
    </row>
    <row r="299" spans="1:13" ht="15.75">
      <c r="A299" s="32">
        <f t="shared" si="20"/>
      </c>
      <c r="B299" s="32">
        <f t="shared" si="21"/>
        <v>8</v>
      </c>
      <c r="C299" s="52">
        <f t="shared" si="22"/>
      </c>
      <c r="D299" s="2" t="s">
        <v>240</v>
      </c>
      <c r="E299" s="75" t="s">
        <v>227</v>
      </c>
      <c r="F299" s="82" t="s">
        <v>101</v>
      </c>
      <c r="G299" s="62">
        <v>1</v>
      </c>
      <c r="H299" s="29">
        <v>1</v>
      </c>
      <c r="I299" s="30">
        <v>0</v>
      </c>
      <c r="J299" s="31">
        <v>0</v>
      </c>
      <c r="M299" s="12"/>
    </row>
    <row r="300" spans="1:13" ht="15.75">
      <c r="A300" s="32">
        <f t="shared" si="20"/>
      </c>
      <c r="B300" s="32">
        <f t="shared" si="21"/>
        <v>8</v>
      </c>
      <c r="C300" s="52">
        <f t="shared" si="22"/>
      </c>
      <c r="D300" s="2" t="s">
        <v>208</v>
      </c>
      <c r="E300" s="75" t="s">
        <v>146</v>
      </c>
      <c r="F300" s="82" t="s">
        <v>101</v>
      </c>
      <c r="G300" s="62">
        <v>1</v>
      </c>
      <c r="H300" s="29">
        <v>1</v>
      </c>
      <c r="I300" s="30">
        <v>0</v>
      </c>
      <c r="J300" s="31">
        <v>0</v>
      </c>
      <c r="M300" s="12"/>
    </row>
    <row r="301" spans="1:13" ht="15.75">
      <c r="A301" s="32">
        <f t="shared" si="20"/>
      </c>
      <c r="B301" s="32">
        <f t="shared" si="21"/>
        <v>8</v>
      </c>
      <c r="C301" s="52">
        <f t="shared" si="22"/>
      </c>
      <c r="D301" s="2" t="s">
        <v>273</v>
      </c>
      <c r="E301" s="75" t="s">
        <v>227</v>
      </c>
      <c r="F301" s="82" t="s">
        <v>101</v>
      </c>
      <c r="G301" s="62">
        <v>1</v>
      </c>
      <c r="H301" s="29">
        <v>1</v>
      </c>
      <c r="I301" s="30">
        <v>0</v>
      </c>
      <c r="J301" s="31">
        <v>0</v>
      </c>
      <c r="M301" s="12"/>
    </row>
    <row r="302" spans="1:13" ht="15.75">
      <c r="A302" s="32">
        <f t="shared" si="20"/>
      </c>
      <c r="B302" s="32">
        <f t="shared" si="21"/>
        <v>8</v>
      </c>
      <c r="C302" s="52">
        <f t="shared" si="22"/>
      </c>
      <c r="D302" s="2" t="s">
        <v>274</v>
      </c>
      <c r="E302" s="75" t="s">
        <v>148</v>
      </c>
      <c r="F302" s="82" t="s">
        <v>90</v>
      </c>
      <c r="G302" s="62">
        <v>1</v>
      </c>
      <c r="H302" s="29">
        <v>1</v>
      </c>
      <c r="I302" s="30">
        <v>0</v>
      </c>
      <c r="J302" s="31">
        <v>0</v>
      </c>
      <c r="M302" s="12"/>
    </row>
    <row r="303" spans="1:13" ht="15.75" hidden="1">
      <c r="A303" s="32">
        <f t="shared" si="20"/>
      </c>
      <c r="B303" s="32">
        <f t="shared" si="21"/>
      </c>
      <c r="C303" s="52">
        <f t="shared" si="22"/>
      </c>
      <c r="D303" s="2"/>
      <c r="E303" s="75"/>
      <c r="F303" s="82"/>
      <c r="G303" s="62"/>
      <c r="H303" s="29"/>
      <c r="I303" s="30"/>
      <c r="J303" s="31"/>
      <c r="M303" s="12"/>
    </row>
    <row r="304" spans="1:13" ht="15.75" hidden="1">
      <c r="A304" s="32">
        <f t="shared" si="20"/>
      </c>
      <c r="B304" s="32">
        <f t="shared" si="21"/>
      </c>
      <c r="C304" s="52">
        <f t="shared" si="22"/>
      </c>
      <c r="D304" s="2"/>
      <c r="E304" s="75"/>
      <c r="F304" s="82"/>
      <c r="G304" s="62"/>
      <c r="H304" s="29"/>
      <c r="I304" s="30"/>
      <c r="J304" s="31"/>
      <c r="M304" s="12"/>
    </row>
    <row r="305" spans="1:13" ht="15.75" hidden="1">
      <c r="A305" s="32">
        <f t="shared" si="20"/>
      </c>
      <c r="B305" s="32">
        <f t="shared" si="21"/>
      </c>
      <c r="C305" s="52">
        <f t="shared" si="22"/>
      </c>
      <c r="D305" s="2"/>
      <c r="E305" s="75"/>
      <c r="F305" s="82"/>
      <c r="G305" s="62"/>
      <c r="H305" s="29"/>
      <c r="I305" s="30"/>
      <c r="J305" s="31"/>
      <c r="M305" s="12"/>
    </row>
    <row r="306" spans="1:13" ht="15.75" hidden="1">
      <c r="A306" s="32">
        <f t="shared" si="20"/>
      </c>
      <c r="B306" s="32">
        <f t="shared" si="21"/>
      </c>
      <c r="C306" s="52">
        <f t="shared" si="22"/>
      </c>
      <c r="D306" s="2"/>
      <c r="E306" s="75"/>
      <c r="F306" s="82"/>
      <c r="G306" s="62"/>
      <c r="H306" s="29"/>
      <c r="I306" s="30"/>
      <c r="J306" s="31"/>
      <c r="M306" s="12"/>
    </row>
    <row r="307" spans="1:13" ht="15.75" hidden="1">
      <c r="A307" s="32">
        <f t="shared" si="20"/>
      </c>
      <c r="B307" s="32">
        <f t="shared" si="21"/>
      </c>
      <c r="C307" s="52">
        <f t="shared" si="22"/>
      </c>
      <c r="D307" s="2"/>
      <c r="E307" s="75"/>
      <c r="F307" s="82"/>
      <c r="G307" s="62"/>
      <c r="H307" s="29"/>
      <c r="I307" s="30"/>
      <c r="J307" s="31"/>
      <c r="M307" s="12"/>
    </row>
    <row r="308" spans="1:13" ht="15.75" hidden="1">
      <c r="A308" s="32">
        <f t="shared" si="20"/>
      </c>
      <c r="B308" s="32">
        <f t="shared" si="21"/>
      </c>
      <c r="C308" s="52">
        <f t="shared" si="22"/>
      </c>
      <c r="D308" s="2"/>
      <c r="E308" s="75"/>
      <c r="F308" s="82"/>
      <c r="G308" s="62"/>
      <c r="H308" s="29"/>
      <c r="I308" s="30"/>
      <c r="J308" s="31"/>
      <c r="M308" s="12"/>
    </row>
    <row r="309" spans="1:13" ht="15.75" hidden="1">
      <c r="A309" s="32">
        <f t="shared" si="20"/>
      </c>
      <c r="B309" s="32">
        <f t="shared" si="21"/>
      </c>
      <c r="C309" s="52">
        <f t="shared" si="22"/>
      </c>
      <c r="D309" s="2"/>
      <c r="E309" s="75"/>
      <c r="F309" s="82"/>
      <c r="G309" s="62"/>
      <c r="H309" s="29"/>
      <c r="I309" s="30"/>
      <c r="J309" s="31"/>
      <c r="M309" s="12"/>
    </row>
    <row r="310" spans="1:13" ht="15.75" hidden="1">
      <c r="A310" s="32">
        <f t="shared" si="20"/>
      </c>
      <c r="B310" s="32">
        <f t="shared" si="21"/>
      </c>
      <c r="C310" s="52">
        <f t="shared" si="22"/>
      </c>
      <c r="D310" s="2"/>
      <c r="E310" s="75"/>
      <c r="F310" s="82"/>
      <c r="G310" s="62"/>
      <c r="H310" s="29"/>
      <c r="I310" s="30"/>
      <c r="J310" s="31"/>
      <c r="M310" s="12"/>
    </row>
    <row r="311" spans="1:13" ht="15.75" hidden="1">
      <c r="A311" s="32">
        <f t="shared" si="20"/>
      </c>
      <c r="B311" s="32">
        <f t="shared" si="21"/>
      </c>
      <c r="C311" s="52">
        <f t="shared" si="22"/>
      </c>
      <c r="D311" s="2"/>
      <c r="E311" s="75"/>
      <c r="F311" s="82"/>
      <c r="G311" s="62"/>
      <c r="H311" s="29"/>
      <c r="I311" s="30"/>
      <c r="J311" s="31"/>
      <c r="M311" s="12"/>
    </row>
    <row r="312" spans="1:13" ht="15.75" hidden="1">
      <c r="A312" s="32">
        <f t="shared" si="20"/>
      </c>
      <c r="B312" s="32">
        <f t="shared" si="21"/>
      </c>
      <c r="C312" s="52">
        <f t="shared" si="22"/>
      </c>
      <c r="D312" s="2"/>
      <c r="E312" s="75"/>
      <c r="F312" s="82"/>
      <c r="G312" s="62"/>
      <c r="H312" s="29"/>
      <c r="I312" s="30"/>
      <c r="J312" s="31"/>
      <c r="M312" s="12"/>
    </row>
    <row r="313" spans="1:13" ht="15.75" hidden="1">
      <c r="A313" s="32">
        <f t="shared" si="20"/>
      </c>
      <c r="B313" s="32">
        <f t="shared" si="21"/>
      </c>
      <c r="C313" s="52">
        <f t="shared" si="22"/>
      </c>
      <c r="D313" s="2"/>
      <c r="E313" s="75"/>
      <c r="F313" s="82"/>
      <c r="G313" s="62"/>
      <c r="H313" s="29"/>
      <c r="I313" s="30"/>
      <c r="J313" s="31"/>
      <c r="M313" s="12"/>
    </row>
    <row r="314" spans="1:13" ht="15.75" hidden="1">
      <c r="A314" s="32">
        <f t="shared" si="20"/>
      </c>
      <c r="B314" s="32">
        <f t="shared" si="21"/>
      </c>
      <c r="C314" s="52">
        <f t="shared" si="22"/>
      </c>
      <c r="D314" s="2"/>
      <c r="E314" s="75"/>
      <c r="F314" s="82"/>
      <c r="G314" s="62"/>
      <c r="H314" s="29"/>
      <c r="I314" s="30"/>
      <c r="J314" s="31"/>
      <c r="M314" s="12"/>
    </row>
    <row r="315" spans="1:13" ht="15.75" hidden="1">
      <c r="A315" s="32">
        <f t="shared" si="20"/>
      </c>
      <c r="B315" s="32">
        <f t="shared" si="21"/>
      </c>
      <c r="C315" s="52">
        <f t="shared" si="22"/>
      </c>
      <c r="D315" s="2"/>
      <c r="E315" s="75"/>
      <c r="F315" s="82"/>
      <c r="G315" s="62"/>
      <c r="H315" s="29"/>
      <c r="I315" s="30"/>
      <c r="J315" s="31"/>
      <c r="M315" s="12"/>
    </row>
    <row r="316" spans="1:13" ht="15.75" hidden="1">
      <c r="A316" s="32">
        <f t="shared" si="20"/>
      </c>
      <c r="B316" s="32">
        <f t="shared" si="21"/>
      </c>
      <c r="C316" s="52">
        <f t="shared" si="22"/>
      </c>
      <c r="D316" s="2"/>
      <c r="E316" s="75"/>
      <c r="F316" s="82"/>
      <c r="G316" s="62"/>
      <c r="H316" s="29"/>
      <c r="I316" s="30"/>
      <c r="J316" s="31"/>
      <c r="M316" s="12"/>
    </row>
    <row r="317" spans="1:13" ht="15.75" hidden="1">
      <c r="A317" s="32">
        <f t="shared" si="20"/>
      </c>
      <c r="B317" s="32">
        <f t="shared" si="21"/>
      </c>
      <c r="C317" s="52">
        <f t="shared" si="22"/>
      </c>
      <c r="D317" s="2"/>
      <c r="E317" s="75"/>
      <c r="F317" s="82"/>
      <c r="G317" s="62"/>
      <c r="H317" s="29"/>
      <c r="I317" s="30"/>
      <c r="J317" s="31"/>
      <c r="M317" s="12"/>
    </row>
    <row r="318" spans="1:13" ht="15.75" hidden="1">
      <c r="A318" s="32">
        <f t="shared" si="20"/>
      </c>
      <c r="B318" s="32">
        <f t="shared" si="21"/>
      </c>
      <c r="C318" s="52">
        <f t="shared" si="22"/>
      </c>
      <c r="D318" s="2"/>
      <c r="E318" s="75"/>
      <c r="F318" s="82"/>
      <c r="G318" s="62"/>
      <c r="H318" s="29"/>
      <c r="I318" s="30"/>
      <c r="J318" s="31"/>
      <c r="M318" s="12"/>
    </row>
    <row r="319" spans="1:13" ht="15.75" hidden="1">
      <c r="A319" s="32">
        <f t="shared" si="20"/>
      </c>
      <c r="B319" s="32">
        <f t="shared" si="21"/>
      </c>
      <c r="C319" s="52">
        <f t="shared" si="22"/>
      </c>
      <c r="D319" s="2"/>
      <c r="E319" s="75"/>
      <c r="F319" s="82"/>
      <c r="G319" s="62"/>
      <c r="H319" s="29"/>
      <c r="I319" s="30"/>
      <c r="J319" s="31"/>
      <c r="M319" s="12"/>
    </row>
    <row r="320" spans="1:13" ht="15.75" hidden="1">
      <c r="A320" s="32">
        <f t="shared" si="20"/>
      </c>
      <c r="B320" s="32">
        <f t="shared" si="21"/>
      </c>
      <c r="C320" s="52">
        <f t="shared" si="22"/>
      </c>
      <c r="D320" s="2"/>
      <c r="E320" s="75"/>
      <c r="F320" s="82"/>
      <c r="G320" s="62"/>
      <c r="H320" s="29"/>
      <c r="I320" s="30"/>
      <c r="J320" s="31"/>
      <c r="M320" s="12"/>
    </row>
    <row r="321" spans="1:13" ht="15.75" hidden="1">
      <c r="A321" s="32">
        <f t="shared" si="20"/>
      </c>
      <c r="B321" s="32">
        <f t="shared" si="21"/>
      </c>
      <c r="C321" s="52">
        <f t="shared" si="22"/>
      </c>
      <c r="D321" s="2"/>
      <c r="E321" s="75"/>
      <c r="F321" s="82"/>
      <c r="G321" s="62"/>
      <c r="H321" s="29"/>
      <c r="I321" s="30"/>
      <c r="J321" s="31"/>
      <c r="M321" s="12"/>
    </row>
    <row r="322" spans="1:13" ht="15.75" hidden="1">
      <c r="A322" s="32">
        <f t="shared" si="20"/>
      </c>
      <c r="B322" s="32">
        <f t="shared" si="21"/>
      </c>
      <c r="C322" s="52">
        <f t="shared" si="22"/>
      </c>
      <c r="D322" s="2"/>
      <c r="E322" s="75"/>
      <c r="F322" s="82"/>
      <c r="G322" s="62"/>
      <c r="H322" s="29"/>
      <c r="I322" s="30"/>
      <c r="J322" s="31"/>
      <c r="M322" s="12"/>
    </row>
    <row r="323" spans="1:13" ht="15.75" hidden="1">
      <c r="A323" s="32">
        <f t="shared" si="20"/>
      </c>
      <c r="B323" s="32">
        <f t="shared" si="21"/>
      </c>
      <c r="C323" s="52">
        <f t="shared" si="22"/>
      </c>
      <c r="D323" s="2"/>
      <c r="E323" s="75"/>
      <c r="F323" s="82"/>
      <c r="G323" s="62"/>
      <c r="H323" s="29"/>
      <c r="I323" s="30"/>
      <c r="J323" s="31"/>
      <c r="M323" s="12"/>
    </row>
    <row r="324" spans="1:13" ht="15.75" hidden="1">
      <c r="A324" s="32">
        <f t="shared" si="20"/>
      </c>
      <c r="B324" s="32">
        <f t="shared" si="21"/>
      </c>
      <c r="C324" s="52">
        <f t="shared" si="22"/>
      </c>
      <c r="D324" s="2"/>
      <c r="E324" s="75"/>
      <c r="F324" s="82"/>
      <c r="G324" s="62"/>
      <c r="H324" s="29"/>
      <c r="I324" s="30"/>
      <c r="J324" s="31"/>
      <c r="M324" s="12"/>
    </row>
    <row r="325" spans="1:13" ht="15.75" hidden="1">
      <c r="A325" s="32">
        <f t="shared" si="20"/>
      </c>
      <c r="B325" s="32">
        <f t="shared" si="21"/>
      </c>
      <c r="C325" s="52">
        <f t="shared" si="22"/>
      </c>
      <c r="D325" s="2"/>
      <c r="E325" s="75"/>
      <c r="F325" s="82"/>
      <c r="G325" s="62"/>
      <c r="H325" s="29"/>
      <c r="I325" s="30"/>
      <c r="J325" s="31"/>
      <c r="M325" s="12"/>
    </row>
    <row r="326" spans="1:13" ht="15.75" hidden="1">
      <c r="A326" s="32">
        <f t="shared" si="20"/>
      </c>
      <c r="B326" s="32">
        <f t="shared" si="21"/>
      </c>
      <c r="C326" s="52">
        <f t="shared" si="22"/>
      </c>
      <c r="D326" s="2"/>
      <c r="E326" s="75"/>
      <c r="F326" s="82"/>
      <c r="G326" s="62"/>
      <c r="H326" s="29"/>
      <c r="I326" s="30"/>
      <c r="J326" s="31"/>
      <c r="M326" s="12"/>
    </row>
    <row r="327" spans="1:13" ht="15.75" hidden="1">
      <c r="A327" s="32">
        <f t="shared" si="20"/>
      </c>
      <c r="B327" s="32">
        <f t="shared" si="21"/>
      </c>
      <c r="C327" s="52">
        <f t="shared" si="22"/>
      </c>
      <c r="D327" s="2"/>
      <c r="E327" s="75"/>
      <c r="F327" s="82"/>
      <c r="G327" s="62"/>
      <c r="H327" s="29"/>
      <c r="I327" s="30"/>
      <c r="J327" s="31"/>
      <c r="M327" s="12"/>
    </row>
    <row r="328" spans="1:13" ht="15.75" hidden="1">
      <c r="A328" s="32">
        <f t="shared" si="20"/>
      </c>
      <c r="B328" s="32">
        <f t="shared" si="21"/>
      </c>
      <c r="C328" s="52">
        <f t="shared" si="22"/>
      </c>
      <c r="D328" s="2"/>
      <c r="E328" s="75"/>
      <c r="F328" s="82"/>
      <c r="G328" s="62"/>
      <c r="H328" s="29"/>
      <c r="I328" s="30"/>
      <c r="J328" s="31"/>
      <c r="M328" s="12"/>
    </row>
    <row r="329" spans="1:13" ht="15.75" hidden="1">
      <c r="A329" s="32">
        <f t="shared" si="20"/>
      </c>
      <c r="B329" s="32">
        <f t="shared" si="21"/>
      </c>
      <c r="C329" s="52">
        <f t="shared" si="22"/>
      </c>
      <c r="D329" s="2"/>
      <c r="E329" s="75"/>
      <c r="F329" s="82"/>
      <c r="G329" s="62"/>
      <c r="H329" s="29"/>
      <c r="I329" s="30"/>
      <c r="J329" s="31"/>
      <c r="M329" s="12"/>
    </row>
    <row r="330" spans="1:13" ht="15.75" hidden="1">
      <c r="A330" s="32">
        <f t="shared" si="20"/>
      </c>
      <c r="B330" s="32">
        <f t="shared" si="21"/>
      </c>
      <c r="C330" s="52">
        <f t="shared" si="22"/>
      </c>
      <c r="D330" s="2"/>
      <c r="E330" s="75"/>
      <c r="F330" s="82"/>
      <c r="G330" s="62"/>
      <c r="H330" s="29"/>
      <c r="I330" s="30"/>
      <c r="J330" s="31"/>
      <c r="M330" s="12"/>
    </row>
    <row r="331" spans="1:13" ht="15.75" hidden="1">
      <c r="A331" s="32">
        <f t="shared" si="20"/>
      </c>
      <c r="B331" s="32">
        <f t="shared" si="21"/>
      </c>
      <c r="C331" s="52">
        <f t="shared" si="22"/>
      </c>
      <c r="D331" s="2"/>
      <c r="E331" s="75"/>
      <c r="F331" s="82"/>
      <c r="G331" s="62"/>
      <c r="H331" s="29"/>
      <c r="I331" s="30"/>
      <c r="J331" s="31"/>
      <c r="M331" s="12"/>
    </row>
    <row r="332" spans="1:13" ht="15.75" hidden="1">
      <c r="A332" s="32">
        <f t="shared" si="20"/>
      </c>
      <c r="B332" s="32">
        <f t="shared" si="21"/>
      </c>
      <c r="C332" s="52">
        <f t="shared" si="22"/>
      </c>
      <c r="D332" s="2"/>
      <c r="E332" s="75"/>
      <c r="F332" s="82"/>
      <c r="G332" s="62"/>
      <c r="H332" s="29"/>
      <c r="I332" s="30"/>
      <c r="J332" s="31"/>
      <c r="M332" s="12"/>
    </row>
    <row r="333" spans="1:13" ht="15.75" hidden="1">
      <c r="A333" s="32">
        <f t="shared" si="20"/>
      </c>
      <c r="B333" s="32">
        <f t="shared" si="21"/>
      </c>
      <c r="C333" s="52">
        <f t="shared" si="22"/>
      </c>
      <c r="D333" s="2"/>
      <c r="E333" s="75"/>
      <c r="F333" s="82"/>
      <c r="G333" s="62"/>
      <c r="H333" s="29"/>
      <c r="I333" s="30"/>
      <c r="J333" s="31"/>
      <c r="M333" s="12"/>
    </row>
    <row r="334" spans="1:13" ht="15.75" hidden="1">
      <c r="A334" s="32">
        <f t="shared" si="20"/>
      </c>
      <c r="B334" s="32">
        <f t="shared" si="21"/>
      </c>
      <c r="C334" s="52">
        <f t="shared" si="22"/>
      </c>
      <c r="D334" s="2"/>
      <c r="E334" s="75"/>
      <c r="F334" s="82"/>
      <c r="G334" s="62"/>
      <c r="H334" s="29"/>
      <c r="I334" s="30"/>
      <c r="J334" s="31"/>
      <c r="M334" s="12"/>
    </row>
    <row r="335" spans="1:13" ht="15.75" hidden="1">
      <c r="A335" s="32">
        <f t="shared" si="20"/>
      </c>
      <c r="B335" s="32">
        <f t="shared" si="21"/>
      </c>
      <c r="C335" s="52">
        <f t="shared" si="22"/>
      </c>
      <c r="D335" s="2"/>
      <c r="E335" s="75"/>
      <c r="F335" s="82"/>
      <c r="G335" s="62"/>
      <c r="H335" s="29"/>
      <c r="I335" s="30"/>
      <c r="J335" s="31"/>
      <c r="M335" s="12"/>
    </row>
    <row r="336" spans="1:13" ht="15.75" hidden="1">
      <c r="A336" s="32">
        <f t="shared" si="20"/>
      </c>
      <c r="B336" s="32">
        <f t="shared" si="21"/>
      </c>
      <c r="C336" s="52">
        <f t="shared" si="22"/>
      </c>
      <c r="D336" s="2"/>
      <c r="E336" s="75"/>
      <c r="F336" s="82"/>
      <c r="G336" s="62"/>
      <c r="H336" s="29"/>
      <c r="I336" s="30"/>
      <c r="J336" s="31"/>
      <c r="M336" s="12"/>
    </row>
    <row r="337" spans="1:13" ht="15.75" hidden="1">
      <c r="A337" s="32">
        <f t="shared" si="20"/>
      </c>
      <c r="B337" s="32">
        <f t="shared" si="21"/>
      </c>
      <c r="C337" s="52">
        <f t="shared" si="22"/>
      </c>
      <c r="D337" s="2"/>
      <c r="E337" s="75"/>
      <c r="F337" s="82"/>
      <c r="G337" s="62"/>
      <c r="H337" s="29"/>
      <c r="I337" s="30"/>
      <c r="J337" s="31"/>
      <c r="M337" s="12">
        <f>IF(G337="","",IF(SUM(H337:J337)=G337,"ok","ERRORE"))</f>
      </c>
    </row>
    <row r="338" spans="3:13" s="7" customFormat="1" ht="15">
      <c r="C338" s="10"/>
      <c r="D338" s="17"/>
      <c r="E338" s="65"/>
      <c r="F338" s="46"/>
      <c r="G338" s="77" t="s">
        <v>5</v>
      </c>
      <c r="H338" s="25" t="s">
        <v>49</v>
      </c>
      <c r="I338" s="78" t="s">
        <v>55</v>
      </c>
      <c r="J338" s="25" t="s">
        <v>50</v>
      </c>
      <c r="M338" s="12" t="str">
        <f>IF(G338="","",IF(SUM(H338:J338)=G338,"ok","ERRORE"))</f>
        <v>ERRORE</v>
      </c>
    </row>
    <row r="339" spans="5:13" ht="15.75">
      <c r="E339" s="66" t="s">
        <v>47</v>
      </c>
      <c r="F339" s="47"/>
      <c r="G339" s="24">
        <f>SUM(G192:G337)</f>
        <v>226</v>
      </c>
      <c r="H339" s="25">
        <f>SUM(H192:H337)</f>
        <v>133</v>
      </c>
      <c r="I339" s="25">
        <f>SUM(I192:I337)</f>
        <v>72</v>
      </c>
      <c r="J339" s="25">
        <f>SUM(J192:J337)</f>
        <v>21</v>
      </c>
      <c r="M339" s="12" t="str">
        <f>IF(G339="","",IF(SUM(H339:J339)=G339,"ok","ERRORE"))</f>
        <v>ok</v>
      </c>
    </row>
    <row r="341" spans="7:10" ht="15">
      <c r="G341" s="44" t="str">
        <f>IF(G339=SUM(G94,G186),"tot OK","controllare totali")</f>
        <v>tot OK</v>
      </c>
      <c r="H341" s="23" t="str">
        <f>IF(H339=SUM(H94,H186),"tot OK","controllare totali")</f>
        <v>tot OK</v>
      </c>
      <c r="I341" s="23" t="str">
        <f>IF(I339=SUM(I94,I186),"tot OK","controllare totali")</f>
        <v>tot OK</v>
      </c>
      <c r="J341" s="23" t="str">
        <f>IF(J339=SUM(J94,J186),"tot OK","controllare totali")</f>
        <v>tot OK</v>
      </c>
    </row>
    <row r="342" spans="8:10" ht="15">
      <c r="H342" s="44"/>
      <c r="I342" s="44"/>
      <c r="J342" s="44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130" zoomScaleSheetLayoutView="130" workbookViewId="0" topLeftCell="A1">
      <selection activeCell="E9" sqref="E9"/>
    </sheetView>
  </sheetViews>
  <sheetFormatPr defaultColWidth="9.140625" defaultRowHeight="12.75"/>
  <cols>
    <col min="1" max="2" width="3.28125" style="20" bestFit="1" customWidth="1"/>
    <col min="3" max="3" width="10.7109375" style="55" bestFit="1" customWidth="1"/>
    <col min="4" max="4" width="28.28125" style="16" bestFit="1" customWidth="1"/>
    <col min="5" max="5" width="37.00390625" style="65" bestFit="1" customWidth="1"/>
    <col min="6" max="6" width="11.421875" style="22" customWidth="1"/>
    <col min="7" max="7" width="9.140625" style="35" customWidth="1"/>
    <col min="8" max="8" width="9.140625" style="22" customWidth="1"/>
    <col min="9" max="16384" width="9.140625" style="20" customWidth="1"/>
  </cols>
  <sheetData>
    <row r="1" spans="3:9" ht="19.5" thickBot="1">
      <c r="C1" s="52"/>
      <c r="D1" s="97" t="s">
        <v>0</v>
      </c>
      <c r="E1" s="98"/>
      <c r="F1" s="98"/>
      <c r="G1" s="99"/>
      <c r="H1" s="99"/>
      <c r="I1" s="92"/>
    </row>
    <row r="2" spans="3:7" ht="3" customHeight="1">
      <c r="C2" s="52"/>
      <c r="D2" s="108"/>
      <c r="E2" s="108"/>
      <c r="F2" s="108"/>
      <c r="G2" s="22"/>
    </row>
    <row r="3" spans="3:9" ht="15">
      <c r="C3" s="52"/>
      <c r="D3" s="5"/>
      <c r="E3" s="19"/>
      <c r="F3" s="86" t="s">
        <v>48</v>
      </c>
      <c r="G3" s="87"/>
      <c r="H3" s="87"/>
      <c r="I3" s="88"/>
    </row>
    <row r="4" spans="3:9" ht="15.75" thickBot="1">
      <c r="C4" s="52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2" t="str">
        <f aca="true" t="shared" si="0" ref="C5:C18">IF(A5="","",A5&amp;"°")</f>
        <v>1°</v>
      </c>
      <c r="D5" s="33" t="s">
        <v>213</v>
      </c>
      <c r="E5" s="70" t="s">
        <v>89</v>
      </c>
      <c r="F5" s="36">
        <v>9</v>
      </c>
      <c r="G5" s="26">
        <v>3</v>
      </c>
      <c r="H5" s="27">
        <v>5</v>
      </c>
      <c r="I5" s="28">
        <v>1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2" t="str">
        <f t="shared" si="0"/>
        <v>2°</v>
      </c>
      <c r="D6" s="34" t="s">
        <v>82</v>
      </c>
      <c r="E6" s="71" t="s">
        <v>37</v>
      </c>
      <c r="F6" s="37">
        <v>8</v>
      </c>
      <c r="G6" s="29">
        <v>6</v>
      </c>
      <c r="H6" s="30">
        <v>2</v>
      </c>
      <c r="I6" s="31">
        <v>0</v>
      </c>
      <c r="K6" s="20" t="str">
        <f t="shared" si="1"/>
        <v>ok</v>
      </c>
    </row>
    <row r="7" spans="1:11" ht="15">
      <c r="A7" s="32">
        <f t="shared" si="2"/>
      </c>
      <c r="B7" s="32">
        <f t="shared" si="3"/>
        <v>2</v>
      </c>
      <c r="C7" s="52">
        <f t="shared" si="0"/>
      </c>
      <c r="D7" s="34" t="s">
        <v>81</v>
      </c>
      <c r="E7" s="71" t="s">
        <v>37</v>
      </c>
      <c r="F7" s="37">
        <v>8</v>
      </c>
      <c r="G7" s="29">
        <v>7</v>
      </c>
      <c r="H7" s="30">
        <v>1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  <v>3</v>
      </c>
      <c r="B8" s="32">
        <f t="shared" si="3"/>
        <v>3</v>
      </c>
      <c r="C8" s="52" t="str">
        <f t="shared" si="0"/>
        <v>3°</v>
      </c>
      <c r="D8" s="34" t="s">
        <v>71</v>
      </c>
      <c r="E8" s="71" t="s">
        <v>252</v>
      </c>
      <c r="F8" s="37">
        <v>6</v>
      </c>
      <c r="G8" s="29">
        <v>1</v>
      </c>
      <c r="H8" s="30">
        <v>5</v>
      </c>
      <c r="I8" s="31">
        <v>0</v>
      </c>
      <c r="K8" s="20" t="str">
        <f t="shared" si="1"/>
        <v>ok</v>
      </c>
    </row>
    <row r="9" spans="1:11" ht="15">
      <c r="A9" s="32">
        <f t="shared" si="2"/>
        <v>4</v>
      </c>
      <c r="B9" s="32">
        <f t="shared" si="3"/>
        <v>4</v>
      </c>
      <c r="C9" s="52" t="str">
        <f t="shared" si="0"/>
        <v>4°</v>
      </c>
      <c r="D9" s="34" t="s">
        <v>75</v>
      </c>
      <c r="E9" s="71" t="s">
        <v>253</v>
      </c>
      <c r="F9" s="37">
        <v>5</v>
      </c>
      <c r="G9" s="29">
        <v>4</v>
      </c>
      <c r="H9" s="30">
        <v>1</v>
      </c>
      <c r="I9" s="31">
        <v>0</v>
      </c>
      <c r="K9" s="20" t="str">
        <f t="shared" si="1"/>
        <v>ok</v>
      </c>
    </row>
    <row r="10" spans="1:11" ht="15">
      <c r="A10" s="32">
        <f t="shared" si="2"/>
        <v>5</v>
      </c>
      <c r="B10" s="32">
        <f t="shared" si="3"/>
        <v>5</v>
      </c>
      <c r="C10" s="52" t="str">
        <f t="shared" si="0"/>
        <v>5°</v>
      </c>
      <c r="D10" s="34" t="s">
        <v>214</v>
      </c>
      <c r="E10" s="71" t="s">
        <v>89</v>
      </c>
      <c r="F10" s="37">
        <v>4</v>
      </c>
      <c r="G10" s="29">
        <v>2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5</v>
      </c>
      <c r="C11" s="52">
        <f t="shared" si="0"/>
      </c>
      <c r="D11" s="34" t="s">
        <v>87</v>
      </c>
      <c r="E11" s="71" t="s">
        <v>184</v>
      </c>
      <c r="F11" s="37">
        <v>4</v>
      </c>
      <c r="G11" s="29">
        <v>2</v>
      </c>
      <c r="H11" s="30">
        <v>2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2">
        <f t="shared" si="0"/>
      </c>
      <c r="D12" s="34" t="s">
        <v>259</v>
      </c>
      <c r="E12" s="71" t="s">
        <v>37</v>
      </c>
      <c r="F12" s="37">
        <v>4</v>
      </c>
      <c r="G12" s="29">
        <v>4</v>
      </c>
      <c r="H12" s="30">
        <v>0</v>
      </c>
      <c r="I12" s="31">
        <v>0</v>
      </c>
      <c r="K12" s="20" t="str">
        <f t="shared" si="1"/>
        <v>ok</v>
      </c>
    </row>
    <row r="13" spans="1:11" ht="15">
      <c r="A13" s="32">
        <f t="shared" si="2"/>
      </c>
      <c r="B13" s="32">
        <f t="shared" si="3"/>
        <v>5</v>
      </c>
      <c r="C13" s="52">
        <f t="shared" si="0"/>
      </c>
      <c r="D13" s="34" t="s">
        <v>85</v>
      </c>
      <c r="E13" s="71" t="s">
        <v>89</v>
      </c>
      <c r="F13" s="37">
        <v>4</v>
      </c>
      <c r="G13" s="29">
        <v>3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5</v>
      </c>
      <c r="C14" s="52">
        <f t="shared" si="0"/>
      </c>
      <c r="D14" s="34" t="s">
        <v>70</v>
      </c>
      <c r="E14" s="71" t="s">
        <v>252</v>
      </c>
      <c r="F14" s="37">
        <v>4</v>
      </c>
      <c r="G14" s="29">
        <v>3</v>
      </c>
      <c r="H14" s="30">
        <v>1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5</v>
      </c>
      <c r="C15" s="52">
        <f t="shared" si="0"/>
      </c>
      <c r="D15" s="34" t="s">
        <v>69</v>
      </c>
      <c r="E15" s="71" t="s">
        <v>252</v>
      </c>
      <c r="F15" s="37">
        <v>4</v>
      </c>
      <c r="G15" s="29">
        <v>3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</c>
      <c r="B16" s="32">
        <f t="shared" si="3"/>
        <v>5</v>
      </c>
      <c r="C16" s="52">
        <f t="shared" si="0"/>
      </c>
      <c r="D16" s="34" t="s">
        <v>155</v>
      </c>
      <c r="E16" s="71" t="s">
        <v>254</v>
      </c>
      <c r="F16" s="37">
        <v>4</v>
      </c>
      <c r="G16" s="29">
        <v>0</v>
      </c>
      <c r="H16" s="30">
        <v>4</v>
      </c>
      <c r="I16" s="31">
        <v>0</v>
      </c>
      <c r="K16" s="20" t="str">
        <f t="shared" si="1"/>
        <v>ok</v>
      </c>
    </row>
    <row r="17" spans="1:11" ht="15">
      <c r="A17" s="32">
        <f t="shared" si="2"/>
        <v>6</v>
      </c>
      <c r="B17" s="32">
        <f t="shared" si="3"/>
        <v>6</v>
      </c>
      <c r="C17" s="52" t="str">
        <f t="shared" si="0"/>
        <v>6°</v>
      </c>
      <c r="D17" s="34" t="s">
        <v>209</v>
      </c>
      <c r="E17" s="71" t="s">
        <v>252</v>
      </c>
      <c r="F17" s="37">
        <v>3</v>
      </c>
      <c r="G17" s="29">
        <v>1</v>
      </c>
      <c r="H17" s="30">
        <v>2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6</v>
      </c>
      <c r="C18" s="52">
        <f t="shared" si="0"/>
      </c>
      <c r="D18" s="34" t="s">
        <v>79</v>
      </c>
      <c r="E18" s="71" t="s">
        <v>38</v>
      </c>
      <c r="F18" s="37">
        <v>3</v>
      </c>
      <c r="G18" s="29">
        <v>2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6</v>
      </c>
      <c r="C19" s="52">
        <f aca="true" t="shared" si="6" ref="C19:C44">IF(A19="","",A19&amp;"°")</f>
      </c>
      <c r="D19" s="34" t="s">
        <v>78</v>
      </c>
      <c r="E19" s="71" t="s">
        <v>38</v>
      </c>
      <c r="F19" s="37">
        <v>3</v>
      </c>
      <c r="G19" s="29">
        <v>2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4"/>
        <v>7</v>
      </c>
      <c r="B20" s="32">
        <f t="shared" si="5"/>
        <v>7</v>
      </c>
      <c r="C20" s="52" t="str">
        <f t="shared" si="6"/>
        <v>7°</v>
      </c>
      <c r="D20" s="34" t="s">
        <v>255</v>
      </c>
      <c r="E20" s="71" t="s">
        <v>252</v>
      </c>
      <c r="F20" s="37">
        <v>2</v>
      </c>
      <c r="G20" s="29">
        <v>1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7</v>
      </c>
      <c r="C21" s="52">
        <f t="shared" si="6"/>
      </c>
      <c r="D21" s="34" t="s">
        <v>73</v>
      </c>
      <c r="E21" s="71" t="s">
        <v>253</v>
      </c>
      <c r="F21" s="37">
        <v>2</v>
      </c>
      <c r="G21" s="29">
        <v>1</v>
      </c>
      <c r="H21" s="30">
        <v>1</v>
      </c>
      <c r="I21" s="31">
        <v>0</v>
      </c>
      <c r="K21" s="20" t="str">
        <f t="shared" si="1"/>
        <v>ok</v>
      </c>
    </row>
    <row r="22" spans="1:11" ht="15">
      <c r="A22" s="32">
        <f t="shared" si="4"/>
      </c>
      <c r="B22" s="32">
        <f t="shared" si="5"/>
        <v>7</v>
      </c>
      <c r="C22" s="52">
        <f t="shared" si="6"/>
      </c>
      <c r="D22" s="34" t="s">
        <v>216</v>
      </c>
      <c r="E22" s="71" t="s">
        <v>46</v>
      </c>
      <c r="F22" s="37">
        <v>2</v>
      </c>
      <c r="G22" s="29">
        <v>0</v>
      </c>
      <c r="H22" s="30">
        <v>2</v>
      </c>
      <c r="I22" s="31">
        <v>0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7</v>
      </c>
      <c r="C23" s="52">
        <f t="shared" si="6"/>
      </c>
      <c r="D23" s="34" t="s">
        <v>83</v>
      </c>
      <c r="E23" s="71" t="s">
        <v>37</v>
      </c>
      <c r="F23" s="37">
        <v>2</v>
      </c>
      <c r="G23" s="29">
        <v>1</v>
      </c>
      <c r="H23" s="30">
        <v>1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7</v>
      </c>
      <c r="C24" s="52">
        <f t="shared" si="6"/>
      </c>
      <c r="D24" s="34" t="s">
        <v>72</v>
      </c>
      <c r="E24" s="71" t="s">
        <v>254</v>
      </c>
      <c r="F24" s="37">
        <v>2</v>
      </c>
      <c r="G24" s="29">
        <v>2</v>
      </c>
      <c r="H24" s="30">
        <v>0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7</v>
      </c>
      <c r="C25" s="52">
        <f t="shared" si="6"/>
      </c>
      <c r="D25" s="34" t="s">
        <v>88</v>
      </c>
      <c r="E25" s="71" t="s">
        <v>46</v>
      </c>
      <c r="F25" s="37">
        <v>2</v>
      </c>
      <c r="G25" s="29">
        <v>0</v>
      </c>
      <c r="H25" s="30">
        <v>1</v>
      </c>
      <c r="I25" s="31">
        <v>1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7</v>
      </c>
      <c r="C26" s="52">
        <f t="shared" si="6"/>
      </c>
      <c r="D26" s="34" t="s">
        <v>156</v>
      </c>
      <c r="E26" s="71" t="s">
        <v>184</v>
      </c>
      <c r="F26" s="37">
        <v>2</v>
      </c>
      <c r="G26" s="29">
        <v>0</v>
      </c>
      <c r="H26" s="30">
        <v>2</v>
      </c>
      <c r="I26" s="31">
        <v>0</v>
      </c>
      <c r="K26" s="20" t="str">
        <f t="shared" si="1"/>
        <v>ok</v>
      </c>
    </row>
    <row r="27" spans="1:11" ht="15">
      <c r="A27" s="32">
        <f t="shared" si="4"/>
      </c>
      <c r="B27" s="32">
        <f t="shared" si="5"/>
        <v>7</v>
      </c>
      <c r="C27" s="52">
        <f t="shared" si="6"/>
      </c>
      <c r="D27" s="34" t="s">
        <v>229</v>
      </c>
      <c r="E27" s="71" t="s">
        <v>253</v>
      </c>
      <c r="F27" s="37">
        <v>2</v>
      </c>
      <c r="G27" s="29">
        <v>2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7</v>
      </c>
      <c r="C28" s="52">
        <f t="shared" si="6"/>
      </c>
      <c r="D28" s="34" t="s">
        <v>215</v>
      </c>
      <c r="E28" s="71" t="s">
        <v>184</v>
      </c>
      <c r="F28" s="37">
        <v>2</v>
      </c>
      <c r="G28" s="29">
        <v>2</v>
      </c>
      <c r="H28" s="30">
        <v>0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7</v>
      </c>
      <c r="C29" s="52">
        <f t="shared" si="6"/>
      </c>
      <c r="D29" s="34" t="s">
        <v>86</v>
      </c>
      <c r="E29" s="71" t="s">
        <v>184</v>
      </c>
      <c r="F29" s="37">
        <v>2</v>
      </c>
      <c r="G29" s="29">
        <v>2</v>
      </c>
      <c r="H29" s="30">
        <v>0</v>
      </c>
      <c r="I29" s="31">
        <v>0</v>
      </c>
      <c r="K29" s="20" t="str">
        <f t="shared" si="1"/>
        <v>ok</v>
      </c>
    </row>
    <row r="30" spans="1:11" ht="15">
      <c r="A30" s="32">
        <f t="shared" si="4"/>
        <v>8</v>
      </c>
      <c r="B30" s="32">
        <f t="shared" si="5"/>
        <v>8</v>
      </c>
      <c r="C30" s="52" t="str">
        <f t="shared" si="6"/>
        <v>8°</v>
      </c>
      <c r="D30" s="34" t="s">
        <v>256</v>
      </c>
      <c r="E30" s="71" t="s">
        <v>253</v>
      </c>
      <c r="F30" s="37">
        <v>1</v>
      </c>
      <c r="G30" s="29">
        <v>1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8</v>
      </c>
      <c r="C31" s="52">
        <f t="shared" si="6"/>
      </c>
      <c r="D31" s="34" t="s">
        <v>80</v>
      </c>
      <c r="E31" s="71" t="s">
        <v>38</v>
      </c>
      <c r="F31" s="37">
        <v>1</v>
      </c>
      <c r="G31" s="29">
        <v>0</v>
      </c>
      <c r="H31" s="30">
        <v>1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8</v>
      </c>
      <c r="C32" s="52">
        <f t="shared" si="6"/>
      </c>
      <c r="D32" s="34" t="s">
        <v>74</v>
      </c>
      <c r="E32" s="71" t="s">
        <v>253</v>
      </c>
      <c r="F32" s="37">
        <v>1</v>
      </c>
      <c r="G32" s="29">
        <v>0</v>
      </c>
      <c r="H32" s="30">
        <v>1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8</v>
      </c>
      <c r="C33" s="52">
        <f t="shared" si="6"/>
      </c>
      <c r="D33" s="34" t="s">
        <v>212</v>
      </c>
      <c r="E33" s="71" t="s">
        <v>37</v>
      </c>
      <c r="F33" s="37">
        <v>1</v>
      </c>
      <c r="G33" s="29">
        <v>1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8</v>
      </c>
      <c r="C34" s="52">
        <f t="shared" si="6"/>
      </c>
      <c r="D34" s="34" t="s">
        <v>211</v>
      </c>
      <c r="E34" s="71" t="s">
        <v>254</v>
      </c>
      <c r="F34" s="37">
        <v>1</v>
      </c>
      <c r="G34" s="29">
        <v>0</v>
      </c>
      <c r="H34" s="30">
        <v>1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8</v>
      </c>
      <c r="C35" s="52">
        <f t="shared" si="6"/>
      </c>
      <c r="D35" s="34" t="s">
        <v>77</v>
      </c>
      <c r="E35" s="71" t="s">
        <v>253</v>
      </c>
      <c r="F35" s="37">
        <v>1</v>
      </c>
      <c r="G35" s="29">
        <v>1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8</v>
      </c>
      <c r="C36" s="52">
        <f t="shared" si="6"/>
      </c>
      <c r="D36" s="34" t="s">
        <v>257</v>
      </c>
      <c r="E36" s="71" t="s">
        <v>253</v>
      </c>
      <c r="F36" s="37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8</v>
      </c>
      <c r="C37" s="52">
        <f t="shared" si="6"/>
      </c>
      <c r="D37" s="34" t="s">
        <v>258</v>
      </c>
      <c r="E37" s="71" t="s">
        <v>38</v>
      </c>
      <c r="F37" s="37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8</v>
      </c>
      <c r="C38" s="52">
        <f t="shared" si="6"/>
      </c>
      <c r="D38" s="34" t="s">
        <v>157</v>
      </c>
      <c r="E38" s="71" t="s">
        <v>46</v>
      </c>
      <c r="F38" s="37">
        <v>1</v>
      </c>
      <c r="G38" s="29">
        <v>1</v>
      </c>
      <c r="H38" s="30">
        <v>0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8</v>
      </c>
      <c r="C39" s="52">
        <f t="shared" si="6"/>
      </c>
      <c r="D39" s="34" t="s">
        <v>228</v>
      </c>
      <c r="E39" s="71" t="s">
        <v>252</v>
      </c>
      <c r="F39" s="37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8</v>
      </c>
      <c r="C40" s="52">
        <f t="shared" si="6"/>
      </c>
      <c r="D40" s="34" t="s">
        <v>84</v>
      </c>
      <c r="E40" s="71" t="s">
        <v>89</v>
      </c>
      <c r="F40" s="37">
        <v>1</v>
      </c>
      <c r="G40" s="29">
        <v>1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8</v>
      </c>
      <c r="C41" s="52">
        <f t="shared" si="6"/>
      </c>
      <c r="D41" s="34" t="s">
        <v>230</v>
      </c>
      <c r="E41" s="71" t="s">
        <v>89</v>
      </c>
      <c r="F41" s="37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8</v>
      </c>
      <c r="C42" s="52">
        <f t="shared" si="6"/>
      </c>
      <c r="D42" s="34" t="s">
        <v>76</v>
      </c>
      <c r="E42" s="71" t="s">
        <v>253</v>
      </c>
      <c r="F42" s="37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8</v>
      </c>
      <c r="C43" s="52">
        <f t="shared" si="6"/>
      </c>
      <c r="D43" s="34" t="s">
        <v>210</v>
      </c>
      <c r="E43" s="71" t="s">
        <v>252</v>
      </c>
      <c r="F43" s="37">
        <v>1</v>
      </c>
      <c r="G43" s="29">
        <v>1</v>
      </c>
      <c r="H43" s="30">
        <v>0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8</v>
      </c>
      <c r="C44" s="52">
        <f t="shared" si="6"/>
      </c>
      <c r="D44" s="34" t="s">
        <v>217</v>
      </c>
      <c r="E44" s="71" t="s">
        <v>46</v>
      </c>
      <c r="F44" s="37">
        <v>1</v>
      </c>
      <c r="G44" s="29">
        <v>0</v>
      </c>
      <c r="H44" s="30">
        <v>1</v>
      </c>
      <c r="I44" s="31">
        <v>0</v>
      </c>
      <c r="K44" s="20" t="str">
        <f t="shared" si="1"/>
        <v>ok</v>
      </c>
    </row>
    <row r="45" spans="1:11" ht="15">
      <c r="A45" s="32"/>
      <c r="B45" s="32"/>
      <c r="C45" s="52"/>
      <c r="D45" s="34" t="s">
        <v>289</v>
      </c>
      <c r="E45" s="71" t="s">
        <v>252</v>
      </c>
      <c r="F45" s="37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 hidden="1">
      <c r="A46" s="32"/>
      <c r="B46" s="32"/>
      <c r="C46" s="52"/>
      <c r="D46" s="34"/>
      <c r="E46" s="71"/>
      <c r="F46" s="37"/>
      <c r="G46" s="29"/>
      <c r="H46" s="30"/>
      <c r="I46" s="31"/>
      <c r="K46" s="20">
        <f t="shared" si="1"/>
      </c>
    </row>
    <row r="47" spans="1:11" ht="15" hidden="1">
      <c r="A47" s="32"/>
      <c r="B47" s="32"/>
      <c r="C47" s="52"/>
      <c r="D47" s="34"/>
      <c r="E47" s="71"/>
      <c r="F47" s="37"/>
      <c r="G47" s="29"/>
      <c r="H47" s="30"/>
      <c r="I47" s="31"/>
      <c r="K47" s="20">
        <f t="shared" si="1"/>
      </c>
    </row>
    <row r="48" spans="1:11" ht="15" hidden="1">
      <c r="A48" s="32"/>
      <c r="B48" s="32"/>
      <c r="C48" s="52"/>
      <c r="D48" s="34"/>
      <c r="E48" s="71"/>
      <c r="F48" s="37"/>
      <c r="G48" s="29"/>
      <c r="H48" s="30"/>
      <c r="I48" s="31"/>
      <c r="K48" s="20">
        <f t="shared" si="1"/>
      </c>
    </row>
    <row r="49" spans="1:11" ht="15" hidden="1">
      <c r="A49" s="32"/>
      <c r="B49" s="32"/>
      <c r="C49" s="52"/>
      <c r="D49" s="34"/>
      <c r="E49" s="71"/>
      <c r="F49" s="37"/>
      <c r="G49" s="29"/>
      <c r="H49" s="30"/>
      <c r="I49" s="31"/>
      <c r="K49" s="20">
        <f t="shared" si="1"/>
      </c>
    </row>
    <row r="50" spans="1:11" ht="15" hidden="1">
      <c r="A50" s="32"/>
      <c r="B50" s="32"/>
      <c r="C50" s="52"/>
      <c r="D50" s="34"/>
      <c r="E50" s="71"/>
      <c r="F50" s="37"/>
      <c r="G50" s="29"/>
      <c r="H50" s="30"/>
      <c r="I50" s="31"/>
      <c r="K50" s="20">
        <f t="shared" si="1"/>
      </c>
    </row>
    <row r="51" spans="1:11" ht="15" hidden="1">
      <c r="A51" s="32"/>
      <c r="B51" s="32"/>
      <c r="C51" s="52"/>
      <c r="D51" s="34"/>
      <c r="E51" s="71"/>
      <c r="F51" s="37"/>
      <c r="G51" s="29"/>
      <c r="H51" s="30"/>
      <c r="I51" s="31"/>
      <c r="K51" s="20">
        <f t="shared" si="1"/>
      </c>
    </row>
    <row r="52" spans="1:11" ht="15" hidden="1">
      <c r="A52" s="32"/>
      <c r="B52" s="32"/>
      <c r="C52" s="52"/>
      <c r="D52" s="34"/>
      <c r="E52" s="71"/>
      <c r="F52" s="37"/>
      <c r="G52" s="29"/>
      <c r="H52" s="30"/>
      <c r="I52" s="31"/>
      <c r="K52" s="20">
        <f t="shared" si="1"/>
      </c>
    </row>
    <row r="53" spans="1:11" ht="15" hidden="1">
      <c r="A53" s="32"/>
      <c r="B53" s="32"/>
      <c r="C53" s="52"/>
      <c r="D53" s="34"/>
      <c r="E53" s="71"/>
      <c r="F53" s="37"/>
      <c r="G53" s="29"/>
      <c r="H53" s="30"/>
      <c r="I53" s="31"/>
      <c r="K53" s="20">
        <f t="shared" si="1"/>
      </c>
    </row>
    <row r="54" spans="1:11" ht="15" hidden="1">
      <c r="A54" s="32"/>
      <c r="B54" s="32"/>
      <c r="C54" s="52"/>
      <c r="D54" s="34"/>
      <c r="E54" s="71"/>
      <c r="F54" s="37"/>
      <c r="G54" s="29"/>
      <c r="H54" s="30"/>
      <c r="I54" s="31"/>
      <c r="K54" s="20">
        <f t="shared" si="1"/>
      </c>
    </row>
    <row r="55" spans="1:11" ht="15" hidden="1">
      <c r="A55" s="32"/>
      <c r="B55" s="32"/>
      <c r="C55" s="52"/>
      <c r="D55" s="34"/>
      <c r="E55" s="71"/>
      <c r="F55" s="37"/>
      <c r="G55" s="29"/>
      <c r="H55" s="30"/>
      <c r="I55" s="31"/>
      <c r="K55" s="20">
        <f t="shared" si="1"/>
      </c>
    </row>
    <row r="56" spans="1:11" ht="15" hidden="1">
      <c r="A56" s="32"/>
      <c r="B56" s="32"/>
      <c r="C56" s="52"/>
      <c r="D56" s="34"/>
      <c r="E56" s="71"/>
      <c r="F56" s="37"/>
      <c r="G56" s="29"/>
      <c r="H56" s="30"/>
      <c r="I56" s="31"/>
      <c r="K56" s="20">
        <f t="shared" si="1"/>
      </c>
    </row>
    <row r="57" spans="1:11" ht="15" hidden="1">
      <c r="A57" s="32"/>
      <c r="B57" s="32"/>
      <c r="C57" s="52"/>
      <c r="D57" s="34"/>
      <c r="E57" s="71"/>
      <c r="F57" s="37"/>
      <c r="G57" s="29"/>
      <c r="H57" s="30"/>
      <c r="I57" s="31"/>
      <c r="K57" s="20">
        <f t="shared" si="1"/>
      </c>
    </row>
    <row r="58" spans="1:11" ht="15" hidden="1">
      <c r="A58" s="32"/>
      <c r="B58" s="32"/>
      <c r="C58" s="52"/>
      <c r="D58" s="34"/>
      <c r="E58" s="71"/>
      <c r="F58" s="37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2"/>
      <c r="D59" s="34"/>
      <c r="E59" s="71"/>
      <c r="F59" s="37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2"/>
      <c r="D60" s="34"/>
      <c r="E60" s="71"/>
      <c r="F60" s="37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2"/>
      <c r="D61" s="34"/>
      <c r="E61" s="71"/>
      <c r="F61" s="37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2"/>
      <c r="D62" s="34"/>
      <c r="E62" s="71"/>
      <c r="F62" s="37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2"/>
      <c r="D63" s="34"/>
      <c r="E63" s="71"/>
      <c r="F63" s="37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2"/>
      <c r="D64" s="34"/>
      <c r="E64" s="71"/>
      <c r="F64" s="37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2"/>
      <c r="D65" s="34"/>
      <c r="E65" s="71"/>
      <c r="F65" s="37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2"/>
      <c r="D66" s="34"/>
      <c r="E66" s="71"/>
      <c r="F66" s="37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2"/>
      <c r="D67" s="34"/>
      <c r="E67" s="71"/>
      <c r="F67" s="37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2"/>
      <c r="D68" s="34"/>
      <c r="E68" s="71"/>
      <c r="F68" s="37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2"/>
      <c r="D69" s="34"/>
      <c r="E69" s="71"/>
      <c r="F69" s="37"/>
      <c r="G69" s="29"/>
      <c r="H69" s="30"/>
      <c r="I69" s="31"/>
      <c r="K69" s="20">
        <f aca="true" t="shared" si="7" ref="K69:K79">IF(F69="","",IF(SUM(G69:I69)=F69,"ok","ERRORE"))</f>
      </c>
    </row>
    <row r="70" spans="1:11" ht="15" hidden="1">
      <c r="A70" s="32"/>
      <c r="B70" s="32"/>
      <c r="C70" s="52"/>
      <c r="D70" s="34"/>
      <c r="E70" s="71"/>
      <c r="F70" s="37"/>
      <c r="G70" s="29"/>
      <c r="H70" s="30"/>
      <c r="I70" s="31"/>
      <c r="K70" s="20">
        <f t="shared" si="7"/>
      </c>
    </row>
    <row r="71" spans="1:11" ht="15" hidden="1">
      <c r="A71" s="32"/>
      <c r="B71" s="32"/>
      <c r="C71" s="52"/>
      <c r="D71" s="34"/>
      <c r="E71" s="71"/>
      <c r="F71" s="37"/>
      <c r="G71" s="29"/>
      <c r="H71" s="30"/>
      <c r="I71" s="31"/>
      <c r="K71" s="20">
        <f t="shared" si="7"/>
      </c>
    </row>
    <row r="72" spans="1:11" ht="15" hidden="1">
      <c r="A72" s="32"/>
      <c r="B72" s="32"/>
      <c r="C72" s="52"/>
      <c r="D72" s="34"/>
      <c r="E72" s="71"/>
      <c r="F72" s="37"/>
      <c r="G72" s="29"/>
      <c r="H72" s="30"/>
      <c r="I72" s="31"/>
      <c r="K72" s="20">
        <f t="shared" si="7"/>
      </c>
    </row>
    <row r="73" spans="1:11" ht="15" hidden="1">
      <c r="A73" s="32"/>
      <c r="B73" s="32"/>
      <c r="C73" s="52"/>
      <c r="D73" s="34"/>
      <c r="E73" s="71"/>
      <c r="F73" s="37"/>
      <c r="G73" s="29"/>
      <c r="H73" s="30"/>
      <c r="I73" s="31"/>
      <c r="K73" s="20">
        <f t="shared" si="7"/>
      </c>
    </row>
    <row r="74" spans="1:11" ht="15" hidden="1">
      <c r="A74" s="32"/>
      <c r="B74" s="32"/>
      <c r="C74" s="52"/>
      <c r="D74" s="34"/>
      <c r="E74" s="71"/>
      <c r="F74" s="37"/>
      <c r="G74" s="29"/>
      <c r="H74" s="30"/>
      <c r="I74" s="31"/>
      <c r="K74" s="20">
        <f t="shared" si="7"/>
      </c>
    </row>
    <row r="75" spans="1:11" ht="15" hidden="1">
      <c r="A75" s="32"/>
      <c r="B75" s="32"/>
      <c r="C75" s="52"/>
      <c r="D75" s="34"/>
      <c r="E75" s="71"/>
      <c r="F75" s="37"/>
      <c r="G75" s="29"/>
      <c r="H75" s="30"/>
      <c r="I75" s="31"/>
      <c r="K75" s="20">
        <f t="shared" si="7"/>
      </c>
    </row>
    <row r="76" spans="1:11" ht="15" hidden="1">
      <c r="A76" s="32"/>
      <c r="B76" s="32"/>
      <c r="C76" s="52"/>
      <c r="D76" s="34"/>
      <c r="E76" s="71"/>
      <c r="F76" s="37"/>
      <c r="G76" s="29"/>
      <c r="H76" s="30"/>
      <c r="I76" s="31"/>
      <c r="K76" s="20">
        <f t="shared" si="7"/>
      </c>
    </row>
    <row r="77" spans="1:11" ht="15" hidden="1">
      <c r="A77" s="32"/>
      <c r="B77" s="32"/>
      <c r="C77" s="52"/>
      <c r="D77" s="34"/>
      <c r="E77" s="71"/>
      <c r="F77" s="37"/>
      <c r="G77" s="29"/>
      <c r="H77" s="30"/>
      <c r="I77" s="31"/>
      <c r="K77" s="20">
        <f t="shared" si="7"/>
      </c>
    </row>
    <row r="78" spans="1:11" ht="15" hidden="1">
      <c r="A78" s="32"/>
      <c r="B78" s="32"/>
      <c r="C78" s="52"/>
      <c r="D78" s="34"/>
      <c r="E78" s="71"/>
      <c r="F78" s="37"/>
      <c r="G78" s="29"/>
      <c r="H78" s="30"/>
      <c r="I78" s="31"/>
      <c r="K78" s="20">
        <f t="shared" si="7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2">
        <f>IF(A79="","",A79&amp;"°")</f>
      </c>
      <c r="D79" s="34"/>
      <c r="E79" s="71"/>
      <c r="F79" s="37"/>
      <c r="G79" s="29"/>
      <c r="H79" s="30"/>
      <c r="I79" s="31"/>
      <c r="K79" s="20">
        <f t="shared" si="7"/>
      </c>
    </row>
    <row r="80" spans="1:11" s="44" customFormat="1" ht="15.75">
      <c r="A80" s="43">
        <f>IF(B80="","",IF(B80=1,IF(#REF!="",1,""),IF(#REF!=B80,"",IF(B80&gt;#REF!,IF(D81="","",B80),""))))</f>
      </c>
      <c r="B80" s="43">
        <f>IF(D80="","",IF(#REF!="Reti",1,IF(#REF!&gt;F80,#REF!+1,IF(#REF!=F80,#REF!,""))))</f>
      </c>
      <c r="C80" s="54">
        <f>IF(A80="","",A80)</f>
      </c>
      <c r="D80" s="50"/>
      <c r="E80" s="69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4" customFormat="1" ht="15.75">
      <c r="A81" s="43">
        <f>IF(B81="","",IF(B81=1,IF(B80="",1,""),IF(B80=B81,"",IF(B81&gt;B80,IF(D82="","",B81),""))))</f>
      </c>
      <c r="B81" s="43">
        <f>IF(D81="","",IF(F80="Reti",1,IF(F80&gt;F81,B80+1,IF(F80=F81,B80,""))))</f>
      </c>
      <c r="C81" s="54">
        <f>IF(A81="","",A81)</f>
      </c>
      <c r="D81" s="50"/>
      <c r="E81" s="66" t="s">
        <v>47</v>
      </c>
      <c r="F81" s="24">
        <f>SUM(F5:F79)</f>
        <v>109</v>
      </c>
      <c r="G81" s="24">
        <f>SUM(G5:G79)</f>
        <v>66</v>
      </c>
      <c r="H81" s="24">
        <f>SUM(H5:H79)</f>
        <v>41</v>
      </c>
      <c r="I81" s="24">
        <f>SUM(I5:I79)</f>
        <v>2</v>
      </c>
      <c r="K81" s="20" t="str">
        <f>IF(F81="","",IF(SUM(G81:I81)=F81,"ok","ERRORE"))</f>
        <v>ok</v>
      </c>
    </row>
    <row r="82" ht="15">
      <c r="C82" s="52"/>
    </row>
    <row r="83" ht="15">
      <c r="C83" s="52"/>
    </row>
    <row r="84" ht="15">
      <c r="C84" s="52"/>
    </row>
    <row r="85" ht="15">
      <c r="C85" s="52"/>
    </row>
    <row r="86" ht="15">
      <c r="C86" s="52"/>
    </row>
    <row r="87" ht="15">
      <c r="C87" s="52"/>
    </row>
    <row r="88" ht="15">
      <c r="C88" s="52"/>
    </row>
    <row r="89" ht="15">
      <c r="C89" s="52"/>
    </row>
    <row r="90" ht="15">
      <c r="C90" s="52"/>
    </row>
    <row r="91" ht="15">
      <c r="C91" s="52"/>
    </row>
    <row r="92" ht="15">
      <c r="C92" s="52"/>
    </row>
    <row r="93" ht="15">
      <c r="C93" s="52"/>
    </row>
    <row r="94" ht="15">
      <c r="C94" s="52"/>
    </row>
    <row r="95" ht="15">
      <c r="C95" s="52"/>
    </row>
    <row r="96" ht="15">
      <c r="C96" s="52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2018-10-09T08:18:40Z</cp:lastPrinted>
  <dcterms:created xsi:type="dcterms:W3CDTF">2009-10-27T11:18:59Z</dcterms:created>
  <dcterms:modified xsi:type="dcterms:W3CDTF">2018-11-07T10:22:19Z</dcterms:modified>
  <cp:category/>
  <cp:version/>
  <cp:contentType/>
  <cp:contentStatus/>
</cp:coreProperties>
</file>